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JKUELLAR DIRECCION\REGISTRO CALIFICADO 2016-2023-2030\PROYECTO PEP Y DOCUMENTOS MAESTROS 2023-2029\ENTREGADOS AL MEN\Anexos\"/>
    </mc:Choice>
  </mc:AlternateContent>
  <bookViews>
    <workbookView xWindow="0" yWindow="0" windowWidth="17085" windowHeight="10935" tabRatio="670"/>
  </bookViews>
  <sheets>
    <sheet name="PROPUESTA FORMATO MALLA" sheetId="4" r:id="rId1"/>
    <sheet name="TRAB-ESTUD" sheetId="6" r:id="rId2"/>
    <sheet name="PORCENTAJES" sheetId="7" r:id="rId3"/>
  </sheets>
  <definedNames>
    <definedName name="_xlnm.Print_Area" localSheetId="0">'PROPUESTA FORMATO MALLA'!$A$1:$BB$78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7" l="1"/>
  <c r="L20" i="7"/>
  <c r="L13" i="7"/>
  <c r="M13" i="7"/>
  <c r="L14" i="7"/>
  <c r="M14" i="7"/>
  <c r="L15" i="7"/>
  <c r="M15" i="7"/>
  <c r="L16" i="7"/>
  <c r="M16" i="7"/>
  <c r="L17" i="7"/>
  <c r="M17" i="7"/>
  <c r="L18" i="7"/>
  <c r="M18" i="7"/>
  <c r="K13" i="7"/>
  <c r="K14" i="7"/>
  <c r="K15" i="7"/>
  <c r="K16" i="7"/>
  <c r="K19" i="7" s="1"/>
  <c r="K17" i="7"/>
  <c r="K18" i="7"/>
  <c r="K12" i="7"/>
  <c r="I13" i="7"/>
  <c r="I14" i="7"/>
  <c r="I15" i="7"/>
  <c r="I16" i="7"/>
  <c r="I17" i="7"/>
  <c r="I18" i="7"/>
  <c r="I12" i="7"/>
  <c r="I19" i="7" s="1"/>
  <c r="G13" i="7"/>
  <c r="G14" i="7"/>
  <c r="G15" i="7"/>
  <c r="G16" i="7"/>
  <c r="G17" i="7"/>
  <c r="G18" i="7"/>
  <c r="G12" i="7"/>
  <c r="E13" i="7"/>
  <c r="E14" i="7"/>
  <c r="E15" i="7"/>
  <c r="E16" i="7"/>
  <c r="E17" i="7"/>
  <c r="E18" i="7"/>
  <c r="E12" i="7"/>
  <c r="M19" i="7"/>
  <c r="L19" i="7"/>
  <c r="J19" i="7"/>
  <c r="H19" i="7"/>
  <c r="G19" i="7"/>
  <c r="F19" i="7"/>
  <c r="D19" i="7"/>
  <c r="M12" i="7" l="1"/>
  <c r="E19" i="7"/>
  <c r="L12" i="7"/>
  <c r="E4" i="7"/>
  <c r="F4" i="7"/>
  <c r="B4" i="7"/>
  <c r="I5" i="7"/>
  <c r="F6" i="7" s="1"/>
  <c r="I3" i="7"/>
  <c r="C4" i="7" s="1"/>
  <c r="B56" i="4"/>
  <c r="BB52" i="4" s="1"/>
  <c r="BB40" i="4" l="1"/>
  <c r="BB46" i="4"/>
  <c r="BB13" i="4"/>
  <c r="BB49" i="4"/>
  <c r="BB21" i="4"/>
  <c r="B6" i="7"/>
  <c r="H6" i="7"/>
  <c r="D6" i="7"/>
  <c r="H4" i="7"/>
  <c r="I4" i="7" s="1"/>
  <c r="D4" i="7"/>
  <c r="G6" i="7"/>
  <c r="C6" i="7"/>
  <c r="E6" i="7"/>
  <c r="G4" i="7"/>
  <c r="BA54" i="4"/>
  <c r="AY54" i="4"/>
  <c r="AX54" i="4"/>
  <c r="AV54" i="4"/>
  <c r="AT54" i="4"/>
  <c r="AS54" i="4"/>
  <c r="AQ54" i="4"/>
  <c r="AO54" i="4"/>
  <c r="AN54" i="4"/>
  <c r="AL54" i="4"/>
  <c r="AJ54" i="4"/>
  <c r="AI54" i="4"/>
  <c r="AE54" i="4"/>
  <c r="AC54" i="4"/>
  <c r="AB54" i="4"/>
  <c r="Z54" i="4"/>
  <c r="X54" i="4"/>
  <c r="W54" i="4"/>
  <c r="U54" i="4"/>
  <c r="S54" i="4"/>
  <c r="R54" i="4"/>
  <c r="P54" i="4"/>
  <c r="N54" i="4"/>
  <c r="M54" i="4"/>
  <c r="K54" i="4"/>
  <c r="I54" i="4"/>
  <c r="H54" i="4"/>
  <c r="F54" i="4"/>
  <c r="D54" i="4"/>
  <c r="C54" i="4"/>
  <c r="I6" i="7" l="1"/>
  <c r="AN59" i="4"/>
  <c r="R59" i="4"/>
  <c r="AV59" i="4" l="1"/>
</calcChain>
</file>

<file path=xl/sharedStrings.xml><?xml version="1.0" encoding="utf-8"?>
<sst xmlns="http://schemas.openxmlformats.org/spreadsheetml/2006/main" count="425" uniqueCount="246">
  <si>
    <t>INSTITUTO TECNOLOGICO DEL PUTUMAYO</t>
  </si>
  <si>
    <t>Primer y Segundo Ciclo Propedeutico</t>
  </si>
  <si>
    <t>PR</t>
  </si>
  <si>
    <t>Facultad XXXXXXXXXXX</t>
  </si>
  <si>
    <t>Programa Academico XXXXXXXXXXXXXXXXXXXXXXXX</t>
  </si>
  <si>
    <t xml:space="preserve">CAMPO DE FORMACIÓN  OBLIGATORIO </t>
  </si>
  <si>
    <t xml:space="preserve">CAMPO DE FORMACIÓN  FLEXIBLE </t>
  </si>
  <si>
    <t>COMPONENTE INSTITUCIONAL</t>
  </si>
  <si>
    <t>COMPONENTE ELECTIVO PROFESIONAL</t>
  </si>
  <si>
    <t>COMPONENTE ELECTIVO COMPLEMENTARIO</t>
  </si>
  <si>
    <t>REQUISITOS DE GRADO</t>
  </si>
  <si>
    <t>CR</t>
  </si>
  <si>
    <t>HP</t>
  </si>
  <si>
    <t>HTI</t>
  </si>
  <si>
    <t>CODIG</t>
  </si>
  <si>
    <t>PR.</t>
  </si>
  <si>
    <t>T-TP-P</t>
  </si>
  <si>
    <t>Acuerdo XXXXXXXXXXXXXXXXXX</t>
  </si>
  <si>
    <t>CODIGO DE MATERIA</t>
  </si>
  <si>
    <t>PRE-REQUISITO</t>
  </si>
  <si>
    <t>HORAS PRESENCIALES</t>
  </si>
  <si>
    <t>TEORICA- TEORICO PRACTICA-PRACTICA</t>
  </si>
  <si>
    <t xml:space="preserve">CREDITOS ACADEMICOS </t>
  </si>
  <si>
    <t>HORAS TRABAJO INDEPENDIENTE</t>
  </si>
  <si>
    <t>TOTAL</t>
  </si>
  <si>
    <t>SEMESTRE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</si>
  <si>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</si>
  <si>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</si>
  <si>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</si>
  <si>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</si>
  <si>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</si>
  <si>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</si>
  <si>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</si>
  <si>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</si>
  <si>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</si>
  <si>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</si>
  <si>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ESPACIO ACADEMICO</t>
  </si>
  <si>
    <t>TIPO</t>
  </si>
  <si>
    <t>T</t>
  </si>
  <si>
    <t>TP</t>
  </si>
  <si>
    <t>P</t>
  </si>
  <si>
    <t>NUMERO</t>
  </si>
  <si>
    <t>CREDITOS</t>
  </si>
  <si>
    <t>HORAS</t>
  </si>
  <si>
    <t>PRESENCIALES</t>
  </si>
  <si>
    <t xml:space="preserve">HORAS </t>
  </si>
  <si>
    <t>TOTALES</t>
  </si>
  <si>
    <t>INDEPENDIENTE</t>
  </si>
  <si>
    <t>LABORATORIO</t>
  </si>
  <si>
    <t>AULA</t>
  </si>
  <si>
    <t>TRABAJO</t>
  </si>
  <si>
    <t xml:space="preserve">CREDITOS POR </t>
  </si>
  <si>
    <t>Algebra Lineal</t>
  </si>
  <si>
    <t>Definición y Análisis de Requermimientos</t>
  </si>
  <si>
    <t>Telemática</t>
  </si>
  <si>
    <t xml:space="preserve"> Pruebas de Software e Implementación</t>
  </si>
  <si>
    <t>Sistemas Expertos</t>
  </si>
  <si>
    <t>Sistemas Distribuidos</t>
  </si>
  <si>
    <t>Bases de Datos y Almacenamiento Masivo</t>
  </si>
  <si>
    <t>Minería de Datos</t>
  </si>
  <si>
    <t>Facultad Ingeniería y Ciencias Báscias</t>
  </si>
  <si>
    <t>Ecuaciones Diferenciales</t>
  </si>
  <si>
    <t>Calculo Diferencial</t>
  </si>
  <si>
    <t>Calculo Integral</t>
  </si>
  <si>
    <t>Estadistica y Probabilidades</t>
  </si>
  <si>
    <t>Investigación de Operaciones</t>
  </si>
  <si>
    <t>FORMACIÓN BÁSICA</t>
  </si>
  <si>
    <t>Unidad de Formación</t>
  </si>
  <si>
    <t>FORMACIÓN PROFESIONAL</t>
  </si>
  <si>
    <t>Estructura de Datos Orientada a Objetos</t>
  </si>
  <si>
    <t>Programación Orientada a la Web</t>
  </si>
  <si>
    <t>Programación BackEnd</t>
  </si>
  <si>
    <t>Programación FrontEnd</t>
  </si>
  <si>
    <t>Programación Orientada a Objetos</t>
  </si>
  <si>
    <t>Proyecto de Software 1</t>
  </si>
  <si>
    <t>Proyecto de Software 2</t>
  </si>
  <si>
    <t>Proyecto de Software 3</t>
  </si>
  <si>
    <t>Diseño de Sistemas de Información</t>
  </si>
  <si>
    <t>Metodología de Desarrollo de Software</t>
  </si>
  <si>
    <t>Algoritmos y Programación 1</t>
  </si>
  <si>
    <t>Algoritmos y Programación 2</t>
  </si>
  <si>
    <t>Diseño de Base de Datos</t>
  </si>
  <si>
    <t>Desarrollo de Base de Datos</t>
  </si>
  <si>
    <t>Introducción a Base de Datos</t>
  </si>
  <si>
    <t>Redes y Comunicaciones 1</t>
  </si>
  <si>
    <t>Redes y Comunicaciones 2</t>
  </si>
  <si>
    <t>Introducción a la Ingeniería de Sistemas</t>
  </si>
  <si>
    <t>Programación Avanzada</t>
  </si>
  <si>
    <t>Arquitectura de Software</t>
  </si>
  <si>
    <t>Arquitectura Empresarial de TI</t>
  </si>
  <si>
    <t>Sistemas Operativos</t>
  </si>
  <si>
    <t>Soluciones en Telecomunicaciones</t>
  </si>
  <si>
    <t>Diseño y Formulación de Proyectos TI</t>
  </si>
  <si>
    <t>Gestión de Proyectos TI</t>
  </si>
  <si>
    <t>Propuesta Trabajo de Grado</t>
  </si>
  <si>
    <t>Proyecto de Grado</t>
  </si>
  <si>
    <t>Electiva Profesional 1</t>
  </si>
  <si>
    <t>Electiva Profesional 2</t>
  </si>
  <si>
    <t>Electiva Profesional 3</t>
  </si>
  <si>
    <t>Electiva Profesional 4</t>
  </si>
  <si>
    <t>Electiva Profesional 5</t>
  </si>
  <si>
    <t>Electiva Complementaria 1</t>
  </si>
  <si>
    <t>Electiva Complementaria 2</t>
  </si>
  <si>
    <t>Electiva Complementaria 3</t>
  </si>
  <si>
    <t>COMUNICACIÓN</t>
  </si>
  <si>
    <t>Comunicación Escrita</t>
  </si>
  <si>
    <t>Lectura Crítica</t>
  </si>
  <si>
    <t>Cultura Amazónica</t>
  </si>
  <si>
    <t>Sostenibilidad Ambiental</t>
  </si>
  <si>
    <t>Metodología de Investigación</t>
  </si>
  <si>
    <t>Técnicas de Investigación</t>
  </si>
  <si>
    <t>Emprendimiento</t>
  </si>
  <si>
    <t>Razonamiento Lógico y Cuantitativo</t>
  </si>
  <si>
    <t>TOTAL CREDITOS CICLO TECNOLOGICO</t>
  </si>
  <si>
    <t>TOTAL CREDITOS CICLO PROFESIONAL</t>
  </si>
  <si>
    <t>Inteligencia de Negocios (BI)</t>
  </si>
  <si>
    <t>TOTAL CREDITOS DEL PROGRAMA</t>
  </si>
  <si>
    <t xml:space="preserve">Practica Empresarial (4 CR) - Ingles B1 (4 CR) </t>
  </si>
  <si>
    <t>Deporte Formativo (1 CR) - Ingles A2 (5 CR)</t>
  </si>
  <si>
    <t>Administración de Servidores</t>
  </si>
  <si>
    <t>Instalación y Configuración de Servidores</t>
  </si>
  <si>
    <t>CICLO PROFESIONAL</t>
  </si>
  <si>
    <t>CICLO TECNOLÓGICO</t>
  </si>
  <si>
    <t>Configuración de Servidores de Aplicaciones</t>
  </si>
  <si>
    <t>Diseño de Apps</t>
  </si>
  <si>
    <t>Frameworks de Aplicacaciones</t>
  </si>
  <si>
    <t>Herramientas de Software Colaborativo</t>
  </si>
  <si>
    <t>Aplicaciones Etno Culturales</t>
  </si>
  <si>
    <t>Tecnologías Disruptivas</t>
  </si>
  <si>
    <t>Seguridad de la Información</t>
  </si>
  <si>
    <t>Software y Servicios TI</t>
  </si>
  <si>
    <t>Operación de datos en Hoja de Cálculo</t>
  </si>
  <si>
    <t>Software Estadístico</t>
  </si>
  <si>
    <t>Calidad de Software</t>
  </si>
  <si>
    <t>Documentación de Software</t>
  </si>
  <si>
    <t>Manuales de Datos y de Usuario</t>
  </si>
  <si>
    <t>INST006</t>
  </si>
  <si>
    <t>INST01</t>
  </si>
  <si>
    <t>INST02</t>
  </si>
  <si>
    <t>INST03</t>
  </si>
  <si>
    <t>INST04</t>
  </si>
  <si>
    <t>INST05</t>
  </si>
  <si>
    <t>BAS01</t>
  </si>
  <si>
    <t>BAS02</t>
  </si>
  <si>
    <t>BAS03</t>
  </si>
  <si>
    <t>BAS04</t>
  </si>
  <si>
    <t>BAS05</t>
  </si>
  <si>
    <t>BAS06</t>
  </si>
  <si>
    <t>BAS07</t>
  </si>
  <si>
    <t>EC01</t>
  </si>
  <si>
    <t>EC02</t>
  </si>
  <si>
    <t>EC03</t>
  </si>
  <si>
    <t>No Habilitable, No Validable, No Homologable</t>
  </si>
  <si>
    <t>Propedeutica</t>
  </si>
  <si>
    <t>Redes LAN</t>
  </si>
  <si>
    <t>Redes Inalámbricas</t>
  </si>
  <si>
    <t>Fibra Óptica</t>
  </si>
  <si>
    <t>TD101</t>
  </si>
  <si>
    <t>TD102</t>
  </si>
  <si>
    <t>TD103</t>
  </si>
  <si>
    <t>TD104</t>
  </si>
  <si>
    <t>COM01</t>
  </si>
  <si>
    <t>COM02</t>
  </si>
  <si>
    <t>TD201</t>
  </si>
  <si>
    <t>TD202</t>
  </si>
  <si>
    <t>TD301</t>
  </si>
  <si>
    <t>TD302</t>
  </si>
  <si>
    <t>TD303</t>
  </si>
  <si>
    <t>TD401</t>
  </si>
  <si>
    <t>TD402</t>
  </si>
  <si>
    <t>TD403</t>
  </si>
  <si>
    <t>TD404</t>
  </si>
  <si>
    <t>TD405</t>
  </si>
  <si>
    <t>TD406</t>
  </si>
  <si>
    <t>TD501</t>
  </si>
  <si>
    <t>TD502</t>
  </si>
  <si>
    <t>TD503</t>
  </si>
  <si>
    <t>TD504</t>
  </si>
  <si>
    <t>TD505</t>
  </si>
  <si>
    <t>TD506</t>
  </si>
  <si>
    <t>TD601</t>
  </si>
  <si>
    <t>TD602</t>
  </si>
  <si>
    <t>TD603</t>
  </si>
  <si>
    <t>TD604</t>
  </si>
  <si>
    <t>TD605</t>
  </si>
  <si>
    <t>IS701</t>
  </si>
  <si>
    <t>IS702</t>
  </si>
  <si>
    <t>IS703</t>
  </si>
  <si>
    <t>IS704</t>
  </si>
  <si>
    <t>IS801</t>
  </si>
  <si>
    <t>IS802</t>
  </si>
  <si>
    <t>IS803</t>
  </si>
  <si>
    <t>IS804</t>
  </si>
  <si>
    <t>IS901</t>
  </si>
  <si>
    <t>IS902</t>
  </si>
  <si>
    <t>IS903</t>
  </si>
  <si>
    <t>IS904</t>
  </si>
  <si>
    <t>IS905</t>
  </si>
  <si>
    <t>IS906</t>
  </si>
  <si>
    <t>IS1001</t>
  </si>
  <si>
    <t>IS1002</t>
  </si>
  <si>
    <t>IS1003</t>
  </si>
  <si>
    <t>IS1004</t>
  </si>
  <si>
    <t>Primer Ciclo de Formación: Tecnología en Desarrollo de Software</t>
  </si>
  <si>
    <t>Segundo Ciclo de formación: Ingeniería de Sistemas</t>
  </si>
  <si>
    <t>Programa Académico: Ingenieria de Sistemas articulado por ciclos a Tecnología en Desarrollo de Software</t>
  </si>
  <si>
    <t>Opcionales</t>
  </si>
  <si>
    <t>SaaS-PaaS-IaaS</t>
  </si>
  <si>
    <t>IS804
IS906</t>
  </si>
  <si>
    <t>ELECTIVAS PROFESIONALES
(por estudiante)</t>
  </si>
  <si>
    <t>ELECTIVAS COMPLEMENTARIAS
(por grupo)</t>
  </si>
  <si>
    <t>Base de Datos No Relacionales</t>
  </si>
  <si>
    <t>Se pueden orientar con apoyo Tecnológico.</t>
  </si>
  <si>
    <t>Campo de formación obligatorio</t>
  </si>
  <si>
    <t>Campo de formación flexible</t>
  </si>
  <si>
    <t>Básico</t>
  </si>
  <si>
    <t>Profesional</t>
  </si>
  <si>
    <t>Comunicación</t>
  </si>
  <si>
    <t>Institucional</t>
  </si>
  <si>
    <t>Electivo Profesional</t>
  </si>
  <si>
    <t>Electivo Complementario</t>
  </si>
  <si>
    <t>%</t>
  </si>
  <si>
    <t>UF</t>
  </si>
  <si>
    <t>Requisito de grado</t>
  </si>
  <si>
    <t>PPI y CPC</t>
  </si>
  <si>
    <t>Inteligencia Artificial</t>
  </si>
  <si>
    <t>Desarrollo de Apps 1</t>
  </si>
  <si>
    <t>Desarrollo de Apps 2</t>
  </si>
  <si>
    <t>Aplicación de las Matemáticas y Física</t>
  </si>
  <si>
    <t>Analítica de Datos</t>
  </si>
  <si>
    <t>DISTRIBUCIÓN PORCENTUAL DEL COMPONENTE DE FORMACION</t>
  </si>
  <si>
    <t>OBLIGATORIO</t>
  </si>
  <si>
    <t>BASICO</t>
  </si>
  <si>
    <t>PROFESIONAL</t>
  </si>
  <si>
    <t>INSTITUCIONAL</t>
  </si>
  <si>
    <t>FLEXIBLE</t>
  </si>
  <si>
    <t>ELECTIVO PROFESIONAL</t>
  </si>
  <si>
    <t>ELECTIVO COMPLEMENTARIO</t>
  </si>
  <si>
    <t>%CR</t>
  </si>
  <si>
    <t>%UF</t>
  </si>
  <si>
    <t>%TCR</t>
  </si>
  <si>
    <t>%TUF</t>
  </si>
  <si>
    <t>UNIDADES DE FORMACIÓN</t>
  </si>
  <si>
    <t>REQUISITO DE GRADO</t>
  </si>
  <si>
    <t>Acuerdo 009 11 de mayo de 2022 - Consejo Académico</t>
  </si>
  <si>
    <r>
      <t xml:space="preserve">Las dispuestas en el Acuerdo Nro. 52 del 22 de diciembre del 2020:
</t>
    </r>
    <r>
      <rPr>
        <b/>
        <sz val="8"/>
        <color theme="1"/>
        <rFont val="Calibri"/>
        <family val="2"/>
        <scheme val="minor"/>
      </rPr>
      <t>Se selecciona una del Menú de opciones en acuerdo con los estudiantes.</t>
    </r>
    <r>
      <rPr>
        <sz val="8"/>
        <color theme="1"/>
        <rFont val="Calibri"/>
        <family val="2"/>
        <scheme val="minor"/>
      </rPr>
      <t xml:space="preserve">
Seminario de investigación aplicada
Constitución Política de Colombia
Competencias Ciudadanas
Extensión y desarrollo comunitario
Fundamentos de economía
Fundamentos de administración
Manejo y solución de conflictos
Sociología
Pedagogía y didáctica educativa
Legislación laboral
Hombre cultura y sociedad
Lenguaje de signos o señas colombiana
Lenguas indígenas del Putumayo
Contratación pública y privada
Pruebas de calidad saber TyT o Saber Pro
Herramientas didácticas y pedagógicas orientadas a la administración educativa.
Competencias digitales para la educación
Planeación estratégica
Expresión Corporal
Liderazgo para el cambio
Trabajo Colaborativo
Normas para presentación de trabajos y/o proyectos.
Sociología de las organizaciones
Ética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</si>
</sst>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Calibri Light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97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0" fontId="0" fillId="0" borderId="5" xfId="0" applyBorder="1"/>
    <xf numFmtId="0" fontId="1" fillId="0" borderId="1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2" xfId="0" applyBorder="1"/>
    <xf numFmtId="0" fontId="0" fillId="0" borderId="17" xfId="0" applyBorder="1"/>
    <xf numFmtId="0" fontId="0" fillId="0" borderId="54" xfId="0" applyBorder="1"/>
    <xf numFmtId="0" fontId="0" fillId="0" borderId="27" xfId="0" applyBorder="1"/>
    <xf numFmtId="0" fontId="0" fillId="0" borderId="19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8" fillId="13" borderId="28" xfId="0" applyFont="1" applyFill="1" applyBorder="1" applyAlignment="1">
      <alignment horizontal="center" vertical="center" wrapText="1"/>
    </xf>
    <xf numFmtId="0" fontId="8" fillId="13" borderId="4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10" borderId="63" xfId="0" applyFont="1" applyFill="1" applyBorder="1" applyAlignment="1">
      <alignment vertical="center" wrapText="1"/>
    </xf>
    <xf numFmtId="0" fontId="2" fillId="8" borderId="57" xfId="0" applyFont="1" applyFill="1" applyBorder="1" applyAlignment="1">
      <alignment vertical="center" wrapText="1"/>
    </xf>
    <xf numFmtId="0" fontId="0" fillId="13" borderId="26" xfId="0" applyFont="1" applyFill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9" fontId="12" fillId="0" borderId="1" xfId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9" fontId="2" fillId="0" borderId="45" xfId="1" applyFont="1" applyFill="1" applyBorder="1" applyAlignment="1">
      <alignment horizontal="center" vertical="center" wrapText="1"/>
    </xf>
    <xf numFmtId="9" fontId="2" fillId="0" borderId="43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textRotation="90" wrapText="1"/>
    </xf>
    <xf numFmtId="0" fontId="3" fillId="7" borderId="13" xfId="0" applyFont="1" applyFill="1" applyBorder="1" applyAlignment="1">
      <alignment horizontal="center" vertical="center" textRotation="90" wrapText="1"/>
    </xf>
    <xf numFmtId="0" fontId="3" fillId="7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15" borderId="45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4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9" fillId="12" borderId="24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2" fillId="14" borderId="61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53" xfId="0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9" fillId="11" borderId="24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textRotation="90" wrapText="1"/>
    </xf>
    <xf numFmtId="0" fontId="3" fillId="11" borderId="13" xfId="0" applyFont="1" applyFill="1" applyBorder="1" applyAlignment="1">
      <alignment horizontal="center" vertical="center" textRotation="90" wrapText="1"/>
    </xf>
    <xf numFmtId="0" fontId="3" fillId="11" borderId="14" xfId="0" applyFont="1" applyFill="1" applyBorder="1" applyAlignment="1">
      <alignment horizontal="center" vertical="center" textRotation="90" wrapText="1"/>
    </xf>
    <xf numFmtId="0" fontId="3" fillId="9" borderId="12" xfId="0" applyFont="1" applyFill="1" applyBorder="1" applyAlignment="1">
      <alignment horizontal="center" vertical="center" textRotation="90" wrapText="1"/>
    </xf>
    <xf numFmtId="0" fontId="3" fillId="9" borderId="13" xfId="0" applyFont="1" applyFill="1" applyBorder="1" applyAlignment="1">
      <alignment horizontal="center" vertical="center" textRotation="90" wrapText="1"/>
    </xf>
    <xf numFmtId="0" fontId="8" fillId="9" borderId="2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13" xfId="0" applyFont="1" applyFill="1" applyBorder="1" applyAlignment="1">
      <alignment horizontal="center" vertical="center" textRotation="90" wrapText="1"/>
    </xf>
    <xf numFmtId="0" fontId="3" fillId="6" borderId="14" xfId="0" applyFont="1" applyFill="1" applyBorder="1" applyAlignment="1">
      <alignment horizontal="center" vertical="center" textRotation="90" wrapText="1"/>
    </xf>
    <xf numFmtId="0" fontId="3" fillId="12" borderId="12" xfId="0" applyFont="1" applyFill="1" applyBorder="1" applyAlignment="1">
      <alignment horizontal="center" vertical="center" textRotation="90" wrapText="1"/>
    </xf>
    <xf numFmtId="0" fontId="3" fillId="12" borderId="13" xfId="0" applyFont="1" applyFill="1" applyBorder="1" applyAlignment="1">
      <alignment horizontal="center" vertical="center" textRotation="90" wrapText="1"/>
    </xf>
    <xf numFmtId="0" fontId="3" fillId="12" borderId="14" xfId="0" applyFont="1" applyFill="1" applyBorder="1" applyAlignment="1">
      <alignment horizontal="center" vertical="center" textRotation="90" wrapText="1"/>
    </xf>
    <xf numFmtId="0" fontId="3" fillId="14" borderId="12" xfId="0" applyFont="1" applyFill="1" applyBorder="1" applyAlignment="1">
      <alignment horizontal="center" vertical="center" textRotation="90" wrapText="1"/>
    </xf>
    <xf numFmtId="0" fontId="3" fillId="14" borderId="13" xfId="0" applyFont="1" applyFill="1" applyBorder="1" applyAlignment="1">
      <alignment horizontal="center" vertical="center" textRotation="90" wrapText="1"/>
    </xf>
    <xf numFmtId="0" fontId="3" fillId="14" borderId="14" xfId="0" applyFont="1" applyFill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6</xdr:col>
      <xdr:colOff>19050</xdr:colOff>
      <xdr:row>8</xdr:row>
      <xdr:rowOff>171450</xdr:rowOff>
    </xdr:to>
    <xdr:sp macro="" textlink="">
      <xdr:nvSpPr>
        <xdr:cNvPr id="2" name="Rectángulo redondeado 1"/>
        <xdr:cNvSpPr/>
      </xdr:nvSpPr>
      <xdr:spPr>
        <a:xfrm>
          <a:off x="628650" y="923925"/>
          <a:ext cx="1123950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I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11</xdr:col>
      <xdr:colOff>9525</xdr:colOff>
      <xdr:row>8</xdr:row>
      <xdr:rowOff>171450</xdr:rowOff>
    </xdr:to>
    <xdr:sp macro="" textlink="">
      <xdr:nvSpPr>
        <xdr:cNvPr id="3" name="Rectángulo redondeado 2"/>
        <xdr:cNvSpPr/>
      </xdr:nvSpPr>
      <xdr:spPr>
        <a:xfrm>
          <a:off x="1952625" y="923925"/>
          <a:ext cx="1295400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II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16</xdr:col>
      <xdr:colOff>9525</xdr:colOff>
      <xdr:row>8</xdr:row>
      <xdr:rowOff>171450</xdr:rowOff>
    </xdr:to>
    <xdr:sp macro="" textlink="">
      <xdr:nvSpPr>
        <xdr:cNvPr id="4" name="Rectángulo redondeado 3"/>
        <xdr:cNvSpPr/>
      </xdr:nvSpPr>
      <xdr:spPr>
        <a:xfrm>
          <a:off x="3400425" y="923925"/>
          <a:ext cx="1123950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III</a:t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21</xdr:col>
      <xdr:colOff>9525</xdr:colOff>
      <xdr:row>8</xdr:row>
      <xdr:rowOff>171450</xdr:rowOff>
    </xdr:to>
    <xdr:sp macro="" textlink="">
      <xdr:nvSpPr>
        <xdr:cNvPr id="5" name="Rectángulo redondeado 4"/>
        <xdr:cNvSpPr/>
      </xdr:nvSpPr>
      <xdr:spPr>
        <a:xfrm>
          <a:off x="4724400" y="923925"/>
          <a:ext cx="1219200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IV</a:t>
          </a:r>
        </a:p>
      </xdr:txBody>
    </xdr:sp>
    <xdr:clientData/>
  </xdr:twoCellAnchor>
  <xdr:twoCellAnchor>
    <xdr:from>
      <xdr:col>22</xdr:col>
      <xdr:colOff>0</xdr:colOff>
      <xdr:row>8</xdr:row>
      <xdr:rowOff>0</xdr:rowOff>
    </xdr:from>
    <xdr:to>
      <xdr:col>26</xdr:col>
      <xdr:colOff>9525</xdr:colOff>
      <xdr:row>8</xdr:row>
      <xdr:rowOff>171450</xdr:rowOff>
    </xdr:to>
    <xdr:sp macro="" textlink="">
      <xdr:nvSpPr>
        <xdr:cNvPr id="6" name="Rectángulo redondeado 5"/>
        <xdr:cNvSpPr/>
      </xdr:nvSpPr>
      <xdr:spPr>
        <a:xfrm>
          <a:off x="6124575" y="923925"/>
          <a:ext cx="1257300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V</a:t>
          </a:r>
        </a:p>
      </xdr:txBody>
    </xdr:sp>
    <xdr:clientData/>
  </xdr:twoCellAnchor>
  <xdr:twoCellAnchor>
    <xdr:from>
      <xdr:col>27</xdr:col>
      <xdr:colOff>0</xdr:colOff>
      <xdr:row>8</xdr:row>
      <xdr:rowOff>19050</xdr:rowOff>
    </xdr:from>
    <xdr:to>
      <xdr:col>31</xdr:col>
      <xdr:colOff>28575</xdr:colOff>
      <xdr:row>8</xdr:row>
      <xdr:rowOff>171450</xdr:rowOff>
    </xdr:to>
    <xdr:sp macro="" textlink="">
      <xdr:nvSpPr>
        <xdr:cNvPr id="7" name="Rectángulo redondeado 6"/>
        <xdr:cNvSpPr/>
      </xdr:nvSpPr>
      <xdr:spPr>
        <a:xfrm>
          <a:off x="7543800" y="942975"/>
          <a:ext cx="1143000" cy="1524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VI</a:t>
          </a:r>
        </a:p>
      </xdr:txBody>
    </xdr:sp>
    <xdr:clientData/>
  </xdr:twoCellAnchor>
  <xdr:twoCellAnchor>
    <xdr:from>
      <xdr:col>34</xdr:col>
      <xdr:colOff>0</xdr:colOff>
      <xdr:row>8</xdr:row>
      <xdr:rowOff>0</xdr:rowOff>
    </xdr:from>
    <xdr:to>
      <xdr:col>38</xdr:col>
      <xdr:colOff>9525</xdr:colOff>
      <xdr:row>8</xdr:row>
      <xdr:rowOff>171450</xdr:rowOff>
    </xdr:to>
    <xdr:sp macro="" textlink="">
      <xdr:nvSpPr>
        <xdr:cNvPr id="8" name="Rectángulo redondeado 7"/>
        <xdr:cNvSpPr/>
      </xdr:nvSpPr>
      <xdr:spPr>
        <a:xfrm>
          <a:off x="9096375" y="923925"/>
          <a:ext cx="1257300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VII</a:t>
          </a:r>
        </a:p>
      </xdr:txBody>
    </xdr:sp>
    <xdr:clientData/>
  </xdr:twoCellAnchor>
  <xdr:twoCellAnchor>
    <xdr:from>
      <xdr:col>39</xdr:col>
      <xdr:colOff>0</xdr:colOff>
      <xdr:row>8</xdr:row>
      <xdr:rowOff>0</xdr:rowOff>
    </xdr:from>
    <xdr:to>
      <xdr:col>43</xdr:col>
      <xdr:colOff>9525</xdr:colOff>
      <xdr:row>8</xdr:row>
      <xdr:rowOff>171450</xdr:rowOff>
    </xdr:to>
    <xdr:sp macro="" textlink="">
      <xdr:nvSpPr>
        <xdr:cNvPr id="9" name="Rectángulo redondeado 8"/>
        <xdr:cNvSpPr/>
      </xdr:nvSpPr>
      <xdr:spPr>
        <a:xfrm>
          <a:off x="10534650" y="923925"/>
          <a:ext cx="12858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VIII</a:t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48</xdr:col>
      <xdr:colOff>9525</xdr:colOff>
      <xdr:row>8</xdr:row>
      <xdr:rowOff>171450</xdr:rowOff>
    </xdr:to>
    <xdr:sp macro="" textlink="">
      <xdr:nvSpPr>
        <xdr:cNvPr id="10" name="Rectángulo redondeado 9"/>
        <xdr:cNvSpPr/>
      </xdr:nvSpPr>
      <xdr:spPr>
        <a:xfrm>
          <a:off x="11963400" y="923925"/>
          <a:ext cx="111442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IX</a:t>
          </a:r>
        </a:p>
      </xdr:txBody>
    </xdr:sp>
    <xdr:clientData/>
  </xdr:twoCellAnchor>
  <xdr:twoCellAnchor>
    <xdr:from>
      <xdr:col>49</xdr:col>
      <xdr:colOff>0</xdr:colOff>
      <xdr:row>8</xdr:row>
      <xdr:rowOff>0</xdr:rowOff>
    </xdr:from>
    <xdr:to>
      <xdr:col>53</xdr:col>
      <xdr:colOff>9525</xdr:colOff>
      <xdr:row>8</xdr:row>
      <xdr:rowOff>171450</xdr:rowOff>
    </xdr:to>
    <xdr:sp macro="" textlink="">
      <xdr:nvSpPr>
        <xdr:cNvPr id="11" name="Rectángulo redondeado 10"/>
        <xdr:cNvSpPr/>
      </xdr:nvSpPr>
      <xdr:spPr>
        <a:xfrm>
          <a:off x="13258800" y="923925"/>
          <a:ext cx="1238250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X</a:t>
          </a:r>
        </a:p>
      </xdr:txBody>
    </xdr:sp>
    <xdr:clientData/>
  </xdr:twoCellAnchor>
  <xdr:twoCellAnchor>
    <xdr:from>
      <xdr:col>2</xdr:col>
      <xdr:colOff>72853</xdr:colOff>
      <xdr:row>0</xdr:row>
      <xdr:rowOff>28575</xdr:rowOff>
    </xdr:from>
    <xdr:to>
      <xdr:col>5</xdr:col>
      <xdr:colOff>57150</xdr:colOff>
      <xdr:row>5</xdr:row>
      <xdr:rowOff>17051</xdr:rowOff>
    </xdr:to>
    <xdr:sp macro="" textlink="">
      <xdr:nvSpPr>
        <xdr:cNvPr id="1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691978" y="28575"/>
          <a:ext cx="774872" cy="559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244887</xdr:colOff>
      <xdr:row>0</xdr:row>
      <xdr:rowOff>28575</xdr:rowOff>
    </xdr:from>
    <xdr:to>
      <xdr:col>4</xdr:col>
      <xdr:colOff>336137</xdr:colOff>
      <xdr:row>5</xdr:row>
      <xdr:rowOff>19050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6462" y="28575"/>
          <a:ext cx="6722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43</xdr:row>
      <xdr:rowOff>201706</xdr:rowOff>
    </xdr:from>
    <xdr:to>
      <xdr:col>20</xdr:col>
      <xdr:colOff>425824</xdr:colOff>
      <xdr:row>47</xdr:row>
      <xdr:rowOff>0</xdr:rowOff>
    </xdr:to>
    <xdr:sp macro="" textlink="">
      <xdr:nvSpPr>
        <xdr:cNvPr id="14" name="Rectángulo 13"/>
        <xdr:cNvSpPr/>
      </xdr:nvSpPr>
      <xdr:spPr>
        <a:xfrm>
          <a:off x="6297706" y="8606118"/>
          <a:ext cx="1434353" cy="85164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21</xdr:col>
      <xdr:colOff>186018</xdr:colOff>
      <xdr:row>43</xdr:row>
      <xdr:rowOff>208430</xdr:rowOff>
    </xdr:from>
    <xdr:to>
      <xdr:col>25</xdr:col>
      <xdr:colOff>421342</xdr:colOff>
      <xdr:row>47</xdr:row>
      <xdr:rowOff>6724</xdr:rowOff>
    </xdr:to>
    <xdr:sp macro="" textlink="">
      <xdr:nvSpPr>
        <xdr:cNvPr id="15" name="Rectángulo 14"/>
        <xdr:cNvSpPr/>
      </xdr:nvSpPr>
      <xdr:spPr>
        <a:xfrm>
          <a:off x="7929283" y="8612842"/>
          <a:ext cx="1434353" cy="85164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425824</xdr:colOff>
      <xdr:row>45</xdr:row>
      <xdr:rowOff>224118</xdr:rowOff>
    </xdr:from>
    <xdr:to>
      <xdr:col>21</xdr:col>
      <xdr:colOff>186018</xdr:colOff>
      <xdr:row>45</xdr:row>
      <xdr:rowOff>230842</xdr:rowOff>
    </xdr:to>
    <xdr:cxnSp macro="">
      <xdr:nvCxnSpPr>
        <xdr:cNvPr id="17" name="Conector recto de flecha 16"/>
        <xdr:cNvCxnSpPr>
          <a:stCxn id="14" idx="3"/>
          <a:endCxn id="15" idx="1"/>
        </xdr:cNvCxnSpPr>
      </xdr:nvCxnSpPr>
      <xdr:spPr>
        <a:xfrm>
          <a:off x="7732059" y="9031942"/>
          <a:ext cx="197224" cy="6724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</xdr:colOff>
      <xdr:row>10</xdr:row>
      <xdr:rowOff>141316</xdr:rowOff>
    </xdr:from>
    <xdr:to>
      <xdr:col>5</xdr:col>
      <xdr:colOff>447555</xdr:colOff>
      <xdr:row>15</xdr:row>
      <xdr:rowOff>4361</xdr:rowOff>
    </xdr:to>
    <xdr:sp macro="" textlink="">
      <xdr:nvSpPr>
        <xdr:cNvPr id="18" name="Rectángulo 17"/>
        <xdr:cNvSpPr/>
      </xdr:nvSpPr>
      <xdr:spPr>
        <a:xfrm>
          <a:off x="1177298" y="1620492"/>
          <a:ext cx="1477816" cy="6810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220339</xdr:colOff>
      <xdr:row>10</xdr:row>
      <xdr:rowOff>140204</xdr:rowOff>
    </xdr:from>
    <xdr:to>
      <xdr:col>10</xdr:col>
      <xdr:colOff>521493</xdr:colOff>
      <xdr:row>13</xdr:row>
      <xdr:rowOff>164594</xdr:rowOff>
    </xdr:to>
    <xdr:sp macro="" textlink="">
      <xdr:nvSpPr>
        <xdr:cNvPr id="19" name="Rectángulo 18"/>
        <xdr:cNvSpPr/>
      </xdr:nvSpPr>
      <xdr:spPr>
        <a:xfrm>
          <a:off x="2876133" y="1619380"/>
          <a:ext cx="1522595" cy="67433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156161</xdr:colOff>
      <xdr:row>11</xdr:row>
      <xdr:rowOff>1249</xdr:rowOff>
    </xdr:from>
    <xdr:to>
      <xdr:col>15</xdr:col>
      <xdr:colOff>509475</xdr:colOff>
      <xdr:row>15</xdr:row>
      <xdr:rowOff>3228</xdr:rowOff>
    </xdr:to>
    <xdr:sp macro="" textlink="">
      <xdr:nvSpPr>
        <xdr:cNvPr id="20" name="Rectángulo 19"/>
        <xdr:cNvSpPr/>
      </xdr:nvSpPr>
      <xdr:spPr>
        <a:xfrm>
          <a:off x="4571279" y="1626102"/>
          <a:ext cx="1507520" cy="67433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16</xdr:col>
      <xdr:colOff>203505</xdr:colOff>
      <xdr:row>11</xdr:row>
      <xdr:rowOff>3409</xdr:rowOff>
    </xdr:from>
    <xdr:to>
      <xdr:col>20</xdr:col>
      <xdr:colOff>430761</xdr:colOff>
      <xdr:row>13</xdr:row>
      <xdr:rowOff>160189</xdr:rowOff>
    </xdr:to>
    <xdr:sp macro="" textlink="">
      <xdr:nvSpPr>
        <xdr:cNvPr id="21" name="Rectángulo 20"/>
        <xdr:cNvSpPr/>
      </xdr:nvSpPr>
      <xdr:spPr>
        <a:xfrm>
          <a:off x="6288299" y="1628262"/>
          <a:ext cx="1448697" cy="66104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578902</xdr:colOff>
      <xdr:row>15</xdr:row>
      <xdr:rowOff>2366</xdr:rowOff>
    </xdr:from>
    <xdr:to>
      <xdr:col>5</xdr:col>
      <xdr:colOff>443071</xdr:colOff>
      <xdr:row>17</xdr:row>
      <xdr:rowOff>145559</xdr:rowOff>
    </xdr:to>
    <xdr:sp macro="" textlink="">
      <xdr:nvSpPr>
        <xdr:cNvPr id="22" name="Rectángulo 21"/>
        <xdr:cNvSpPr/>
      </xdr:nvSpPr>
      <xdr:spPr>
        <a:xfrm>
          <a:off x="1172814" y="2299572"/>
          <a:ext cx="1477816" cy="6810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215855</xdr:colOff>
      <xdr:row>13</xdr:row>
      <xdr:rowOff>165965</xdr:rowOff>
    </xdr:from>
    <xdr:to>
      <xdr:col>10</xdr:col>
      <xdr:colOff>517009</xdr:colOff>
      <xdr:row>17</xdr:row>
      <xdr:rowOff>141070</xdr:rowOff>
    </xdr:to>
    <xdr:sp macro="" textlink="">
      <xdr:nvSpPr>
        <xdr:cNvPr id="23" name="Rectángulo 22"/>
        <xdr:cNvSpPr/>
      </xdr:nvSpPr>
      <xdr:spPr>
        <a:xfrm>
          <a:off x="2871649" y="2295083"/>
          <a:ext cx="1522595" cy="6810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151677</xdr:colOff>
      <xdr:row>15</xdr:row>
      <xdr:rowOff>4599</xdr:rowOff>
    </xdr:from>
    <xdr:to>
      <xdr:col>15</xdr:col>
      <xdr:colOff>504991</xdr:colOff>
      <xdr:row>17</xdr:row>
      <xdr:rowOff>147792</xdr:rowOff>
    </xdr:to>
    <xdr:sp macro="" textlink="">
      <xdr:nvSpPr>
        <xdr:cNvPr id="24" name="Rectángulo 23"/>
        <xdr:cNvSpPr/>
      </xdr:nvSpPr>
      <xdr:spPr>
        <a:xfrm>
          <a:off x="4566795" y="2301805"/>
          <a:ext cx="1507520" cy="6810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521493</xdr:colOff>
      <xdr:row>12</xdr:row>
      <xdr:rowOff>174811</xdr:rowOff>
    </xdr:from>
    <xdr:to>
      <xdr:col>11</xdr:col>
      <xdr:colOff>156161</xdr:colOff>
      <xdr:row>12</xdr:row>
      <xdr:rowOff>181533</xdr:rowOff>
    </xdr:to>
    <xdr:cxnSp macro="">
      <xdr:nvCxnSpPr>
        <xdr:cNvPr id="28" name="Conector recto de flecha 27"/>
        <xdr:cNvCxnSpPr>
          <a:stCxn id="19" idx="3"/>
          <a:endCxn id="20" idx="1"/>
        </xdr:cNvCxnSpPr>
      </xdr:nvCxnSpPr>
      <xdr:spPr>
        <a:xfrm>
          <a:off x="4398728" y="1956546"/>
          <a:ext cx="172551" cy="6722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509475</xdr:colOff>
      <xdr:row>12</xdr:row>
      <xdr:rowOff>177050</xdr:rowOff>
    </xdr:from>
    <xdr:to>
      <xdr:col>16</xdr:col>
      <xdr:colOff>203505</xdr:colOff>
      <xdr:row>12</xdr:row>
      <xdr:rowOff>181533</xdr:rowOff>
    </xdr:to>
    <xdr:cxnSp macro="">
      <xdr:nvCxnSpPr>
        <xdr:cNvPr id="30" name="Conector recto de flecha 29"/>
        <xdr:cNvCxnSpPr>
          <a:stCxn id="20" idx="3"/>
          <a:endCxn id="21" idx="1"/>
        </xdr:cNvCxnSpPr>
      </xdr:nvCxnSpPr>
      <xdr:spPr>
        <a:xfrm flipV="1">
          <a:off x="6078799" y="1958785"/>
          <a:ext cx="209500" cy="4483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443071</xdr:colOff>
      <xdr:row>16</xdr:row>
      <xdr:rowOff>147915</xdr:rowOff>
    </xdr:from>
    <xdr:to>
      <xdr:col>6</xdr:col>
      <xdr:colOff>215855</xdr:colOff>
      <xdr:row>16</xdr:row>
      <xdr:rowOff>152404</xdr:rowOff>
    </xdr:to>
    <xdr:cxnSp macro="">
      <xdr:nvCxnSpPr>
        <xdr:cNvPr id="35" name="Conector recto de flecha 34"/>
        <xdr:cNvCxnSpPr>
          <a:stCxn id="22" idx="3"/>
          <a:endCxn id="23" idx="1"/>
        </xdr:cNvCxnSpPr>
      </xdr:nvCxnSpPr>
      <xdr:spPr>
        <a:xfrm flipV="1">
          <a:off x="2650630" y="2635621"/>
          <a:ext cx="221019" cy="4489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574420</xdr:colOff>
      <xdr:row>19</xdr:row>
      <xdr:rowOff>2925</xdr:rowOff>
    </xdr:from>
    <xdr:to>
      <xdr:col>5</xdr:col>
      <xdr:colOff>438589</xdr:colOff>
      <xdr:row>21</xdr:row>
      <xdr:rowOff>214478</xdr:rowOff>
    </xdr:to>
    <xdr:sp macro="" textlink="">
      <xdr:nvSpPr>
        <xdr:cNvPr id="36" name="Rectángulo 35"/>
        <xdr:cNvSpPr/>
      </xdr:nvSpPr>
      <xdr:spPr>
        <a:xfrm>
          <a:off x="1168332" y="2994896"/>
          <a:ext cx="1477816" cy="71581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222554</xdr:colOff>
      <xdr:row>18</xdr:row>
      <xdr:rowOff>152969</xdr:rowOff>
    </xdr:from>
    <xdr:to>
      <xdr:col>10</xdr:col>
      <xdr:colOff>526676</xdr:colOff>
      <xdr:row>21</xdr:row>
      <xdr:rowOff>217488</xdr:rowOff>
    </xdr:to>
    <xdr:sp macro="" textlink="">
      <xdr:nvSpPr>
        <xdr:cNvPr id="37" name="Rectángulo 36"/>
        <xdr:cNvSpPr/>
      </xdr:nvSpPr>
      <xdr:spPr>
        <a:xfrm>
          <a:off x="2878348" y="3313028"/>
          <a:ext cx="1525563" cy="72566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1506</xdr:colOff>
      <xdr:row>19</xdr:row>
      <xdr:rowOff>1587</xdr:rowOff>
    </xdr:from>
    <xdr:to>
      <xdr:col>15</xdr:col>
      <xdr:colOff>514640</xdr:colOff>
      <xdr:row>21</xdr:row>
      <xdr:rowOff>220298</xdr:rowOff>
    </xdr:to>
    <xdr:sp macro="" textlink="">
      <xdr:nvSpPr>
        <xdr:cNvPr id="38" name="Rectángulo 37"/>
        <xdr:cNvSpPr/>
      </xdr:nvSpPr>
      <xdr:spPr>
        <a:xfrm>
          <a:off x="4573506" y="2993558"/>
          <a:ext cx="1510458" cy="722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59</xdr:colOff>
      <xdr:row>18</xdr:row>
      <xdr:rowOff>152881</xdr:rowOff>
    </xdr:from>
    <xdr:to>
      <xdr:col>20</xdr:col>
      <xdr:colOff>428680</xdr:colOff>
      <xdr:row>21</xdr:row>
      <xdr:rowOff>208611</xdr:rowOff>
    </xdr:to>
    <xdr:sp macro="" textlink="">
      <xdr:nvSpPr>
        <xdr:cNvPr id="39" name="Rectángulo 38"/>
        <xdr:cNvSpPr/>
      </xdr:nvSpPr>
      <xdr:spPr>
        <a:xfrm>
          <a:off x="6297765" y="3312940"/>
          <a:ext cx="1437150" cy="71687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21</xdr:col>
      <xdr:colOff>186077</xdr:colOff>
      <xdr:row>19</xdr:row>
      <xdr:rowOff>3827</xdr:rowOff>
    </xdr:from>
    <xdr:to>
      <xdr:col>25</xdr:col>
      <xdr:colOff>424198</xdr:colOff>
      <xdr:row>21</xdr:row>
      <xdr:rowOff>222538</xdr:rowOff>
    </xdr:to>
    <xdr:sp macro="" textlink="">
      <xdr:nvSpPr>
        <xdr:cNvPr id="40" name="Rectángulo 39"/>
        <xdr:cNvSpPr/>
      </xdr:nvSpPr>
      <xdr:spPr>
        <a:xfrm>
          <a:off x="7929342" y="2995798"/>
          <a:ext cx="1437150" cy="722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27</xdr:col>
      <xdr:colOff>2301</xdr:colOff>
      <xdr:row>18</xdr:row>
      <xdr:rowOff>152902</xdr:rowOff>
    </xdr:from>
    <xdr:to>
      <xdr:col>30</xdr:col>
      <xdr:colOff>419716</xdr:colOff>
      <xdr:row>21</xdr:row>
      <xdr:rowOff>210828</xdr:rowOff>
    </xdr:to>
    <xdr:sp macro="" textlink="">
      <xdr:nvSpPr>
        <xdr:cNvPr id="41" name="Rectángulo 40"/>
        <xdr:cNvSpPr/>
      </xdr:nvSpPr>
      <xdr:spPr>
        <a:xfrm>
          <a:off x="9549713" y="3312961"/>
          <a:ext cx="1437150" cy="71907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581142</xdr:colOff>
      <xdr:row>23</xdr:row>
      <xdr:rowOff>2453</xdr:rowOff>
    </xdr:from>
    <xdr:to>
      <xdr:col>5</xdr:col>
      <xdr:colOff>445311</xdr:colOff>
      <xdr:row>25</xdr:row>
      <xdr:rowOff>217187</xdr:rowOff>
    </xdr:to>
    <xdr:sp macro="" textlink="">
      <xdr:nvSpPr>
        <xdr:cNvPr id="42" name="Rectángulo 41"/>
        <xdr:cNvSpPr/>
      </xdr:nvSpPr>
      <xdr:spPr>
        <a:xfrm>
          <a:off x="1175054" y="3722806"/>
          <a:ext cx="1477816" cy="73020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5158</xdr:colOff>
      <xdr:row>23</xdr:row>
      <xdr:rowOff>1586</xdr:rowOff>
    </xdr:from>
    <xdr:to>
      <xdr:col>10</xdr:col>
      <xdr:colOff>533398</xdr:colOff>
      <xdr:row>25</xdr:row>
      <xdr:rowOff>209090</xdr:rowOff>
    </xdr:to>
    <xdr:sp macro="" textlink="">
      <xdr:nvSpPr>
        <xdr:cNvPr id="43" name="Rectángulo 42"/>
        <xdr:cNvSpPr/>
      </xdr:nvSpPr>
      <xdr:spPr>
        <a:xfrm>
          <a:off x="2885070" y="3721939"/>
          <a:ext cx="1525563" cy="722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4500</xdr:colOff>
      <xdr:row>23</xdr:row>
      <xdr:rowOff>4694</xdr:rowOff>
    </xdr:from>
    <xdr:to>
      <xdr:col>15</xdr:col>
      <xdr:colOff>502679</xdr:colOff>
      <xdr:row>25</xdr:row>
      <xdr:rowOff>219428</xdr:rowOff>
    </xdr:to>
    <xdr:sp macro="" textlink="">
      <xdr:nvSpPr>
        <xdr:cNvPr id="44" name="Rectángulo 43"/>
        <xdr:cNvSpPr/>
      </xdr:nvSpPr>
      <xdr:spPr>
        <a:xfrm>
          <a:off x="4576500" y="3725047"/>
          <a:ext cx="1495503" cy="73020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6781</xdr:colOff>
      <xdr:row>23</xdr:row>
      <xdr:rowOff>3826</xdr:rowOff>
    </xdr:from>
    <xdr:to>
      <xdr:col>20</xdr:col>
      <xdr:colOff>435402</xdr:colOff>
      <xdr:row>25</xdr:row>
      <xdr:rowOff>211330</xdr:rowOff>
    </xdr:to>
    <xdr:sp macro="" textlink="">
      <xdr:nvSpPr>
        <xdr:cNvPr id="45" name="Rectángulo 44"/>
        <xdr:cNvSpPr/>
      </xdr:nvSpPr>
      <xdr:spPr>
        <a:xfrm>
          <a:off x="6304487" y="3724179"/>
          <a:ext cx="1437150" cy="722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2299</xdr:colOff>
      <xdr:row>21</xdr:row>
      <xdr:rowOff>219846</xdr:rowOff>
    </xdr:from>
    <xdr:to>
      <xdr:col>25</xdr:col>
      <xdr:colOff>430920</xdr:colOff>
      <xdr:row>25</xdr:row>
      <xdr:rowOff>210462</xdr:rowOff>
    </xdr:to>
    <xdr:sp macro="" textlink="">
      <xdr:nvSpPr>
        <xdr:cNvPr id="46" name="Rectángulo 45"/>
        <xdr:cNvSpPr/>
      </xdr:nvSpPr>
      <xdr:spPr>
        <a:xfrm>
          <a:off x="7936064" y="3716081"/>
          <a:ext cx="1437150" cy="73020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27</xdr:col>
      <xdr:colOff>9023</xdr:colOff>
      <xdr:row>23</xdr:row>
      <xdr:rowOff>2452</xdr:rowOff>
    </xdr:from>
    <xdr:to>
      <xdr:col>31</xdr:col>
      <xdr:colOff>614</xdr:colOff>
      <xdr:row>25</xdr:row>
      <xdr:rowOff>217186</xdr:rowOff>
    </xdr:to>
    <xdr:sp macro="" textlink="">
      <xdr:nvSpPr>
        <xdr:cNvPr id="47" name="Rectángulo 46"/>
        <xdr:cNvSpPr/>
      </xdr:nvSpPr>
      <xdr:spPr>
        <a:xfrm>
          <a:off x="9556435" y="3722805"/>
          <a:ext cx="1437150" cy="73020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16</xdr:col>
      <xdr:colOff>204005</xdr:colOff>
      <xdr:row>27</xdr:row>
      <xdr:rowOff>2557</xdr:rowOff>
    </xdr:from>
    <xdr:to>
      <xdr:col>20</xdr:col>
      <xdr:colOff>419714</xdr:colOff>
      <xdr:row>29</xdr:row>
      <xdr:rowOff>192431</xdr:rowOff>
    </xdr:to>
    <xdr:sp macro="" textlink="">
      <xdr:nvSpPr>
        <xdr:cNvPr id="48" name="Rectángulo 47"/>
        <xdr:cNvSpPr/>
      </xdr:nvSpPr>
      <xdr:spPr>
        <a:xfrm>
          <a:off x="6288799" y="5235704"/>
          <a:ext cx="1437150" cy="87343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21</xdr:col>
      <xdr:colOff>188320</xdr:colOff>
      <xdr:row>27</xdr:row>
      <xdr:rowOff>4370</xdr:rowOff>
    </xdr:from>
    <xdr:to>
      <xdr:col>25</xdr:col>
      <xdr:colOff>426441</xdr:colOff>
      <xdr:row>29</xdr:row>
      <xdr:rowOff>194784</xdr:rowOff>
    </xdr:to>
    <xdr:sp macro="" textlink="">
      <xdr:nvSpPr>
        <xdr:cNvPr id="49" name="Rectángulo 48"/>
        <xdr:cNvSpPr/>
      </xdr:nvSpPr>
      <xdr:spPr>
        <a:xfrm>
          <a:off x="7931585" y="5237517"/>
          <a:ext cx="1437150" cy="87397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26</xdr:col>
      <xdr:colOff>161426</xdr:colOff>
      <xdr:row>27</xdr:row>
      <xdr:rowOff>4798</xdr:rowOff>
    </xdr:from>
    <xdr:to>
      <xdr:col>30</xdr:col>
      <xdr:colOff>410753</xdr:colOff>
      <xdr:row>29</xdr:row>
      <xdr:rowOff>194672</xdr:rowOff>
    </xdr:to>
    <xdr:sp macro="" textlink="">
      <xdr:nvSpPr>
        <xdr:cNvPr id="50" name="Rectángulo 49"/>
        <xdr:cNvSpPr/>
      </xdr:nvSpPr>
      <xdr:spPr>
        <a:xfrm>
          <a:off x="9540750" y="4464739"/>
          <a:ext cx="1437150" cy="87343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151663</xdr:colOff>
      <xdr:row>31</xdr:row>
      <xdr:rowOff>4913</xdr:rowOff>
    </xdr:from>
    <xdr:to>
      <xdr:col>15</xdr:col>
      <xdr:colOff>507916</xdr:colOff>
      <xdr:row>33</xdr:row>
      <xdr:rowOff>203521</xdr:rowOff>
    </xdr:to>
    <xdr:sp macro="" textlink="">
      <xdr:nvSpPr>
        <xdr:cNvPr id="51" name="Rectángulo 50"/>
        <xdr:cNvSpPr/>
      </xdr:nvSpPr>
      <xdr:spPr>
        <a:xfrm>
          <a:off x="4566781" y="5350119"/>
          <a:ext cx="1510459" cy="88216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8559</xdr:colOff>
      <xdr:row>31</xdr:row>
      <xdr:rowOff>432</xdr:rowOff>
    </xdr:from>
    <xdr:to>
      <xdr:col>26</xdr:col>
      <xdr:colOff>14522</xdr:colOff>
      <xdr:row>33</xdr:row>
      <xdr:rowOff>199040</xdr:rowOff>
    </xdr:to>
    <xdr:sp macro="" textlink="">
      <xdr:nvSpPr>
        <xdr:cNvPr id="52" name="Rectángulo 51"/>
        <xdr:cNvSpPr/>
      </xdr:nvSpPr>
      <xdr:spPr>
        <a:xfrm>
          <a:off x="7942324" y="5345638"/>
          <a:ext cx="1451522" cy="88216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16</xdr:col>
      <xdr:colOff>205783</xdr:colOff>
      <xdr:row>31</xdr:row>
      <xdr:rowOff>11522</xdr:rowOff>
    </xdr:from>
    <xdr:to>
      <xdr:col>20</xdr:col>
      <xdr:colOff>435864</xdr:colOff>
      <xdr:row>33</xdr:row>
      <xdr:rowOff>201396</xdr:rowOff>
    </xdr:to>
    <xdr:sp macro="" textlink="">
      <xdr:nvSpPr>
        <xdr:cNvPr id="53" name="Rectángulo 52"/>
        <xdr:cNvSpPr/>
      </xdr:nvSpPr>
      <xdr:spPr>
        <a:xfrm>
          <a:off x="6290577" y="6331640"/>
          <a:ext cx="1451522" cy="87343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57</xdr:colOff>
      <xdr:row>35</xdr:row>
      <xdr:rowOff>4891</xdr:rowOff>
    </xdr:from>
    <xdr:to>
      <xdr:col>20</xdr:col>
      <xdr:colOff>428678</xdr:colOff>
      <xdr:row>38</xdr:row>
      <xdr:rowOff>2268</xdr:rowOff>
    </xdr:to>
    <xdr:sp macro="" textlink="">
      <xdr:nvSpPr>
        <xdr:cNvPr id="54" name="Rectángulo 53"/>
        <xdr:cNvSpPr/>
      </xdr:nvSpPr>
      <xdr:spPr>
        <a:xfrm>
          <a:off x="6297763" y="7434391"/>
          <a:ext cx="1437150" cy="82661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21</xdr:col>
      <xdr:colOff>186074</xdr:colOff>
      <xdr:row>34</xdr:row>
      <xdr:rowOff>208527</xdr:rowOff>
    </xdr:from>
    <xdr:to>
      <xdr:col>25</xdr:col>
      <xdr:colOff>424195</xdr:colOff>
      <xdr:row>37</xdr:row>
      <xdr:rowOff>197558</xdr:rowOff>
    </xdr:to>
    <xdr:sp macro="" textlink="">
      <xdr:nvSpPr>
        <xdr:cNvPr id="55" name="Rectángulo 54"/>
        <xdr:cNvSpPr/>
      </xdr:nvSpPr>
      <xdr:spPr>
        <a:xfrm>
          <a:off x="7929339" y="7425115"/>
          <a:ext cx="1437150" cy="8294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27</xdr:col>
      <xdr:colOff>2297</xdr:colOff>
      <xdr:row>34</xdr:row>
      <xdr:rowOff>208821</xdr:rowOff>
    </xdr:from>
    <xdr:to>
      <xdr:col>30</xdr:col>
      <xdr:colOff>419712</xdr:colOff>
      <xdr:row>37</xdr:row>
      <xdr:rowOff>194591</xdr:rowOff>
    </xdr:to>
    <xdr:sp macro="" textlink="">
      <xdr:nvSpPr>
        <xdr:cNvPr id="56" name="Rectángulo 55"/>
        <xdr:cNvSpPr/>
      </xdr:nvSpPr>
      <xdr:spPr>
        <a:xfrm>
          <a:off x="9549709" y="7425409"/>
          <a:ext cx="1437150" cy="82621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526676</xdr:colOff>
      <xdr:row>20</xdr:row>
      <xdr:rowOff>168420</xdr:rowOff>
    </xdr:from>
    <xdr:to>
      <xdr:col>12</xdr:col>
      <xdr:colOff>1506</xdr:colOff>
      <xdr:row>20</xdr:row>
      <xdr:rowOff>172575</xdr:rowOff>
    </xdr:to>
    <xdr:cxnSp macro="">
      <xdr:nvCxnSpPr>
        <xdr:cNvPr id="77" name="Conector recto de flecha 76"/>
        <xdr:cNvCxnSpPr>
          <a:stCxn id="37" idx="3"/>
          <a:endCxn id="38" idx="1"/>
        </xdr:cNvCxnSpPr>
      </xdr:nvCxnSpPr>
      <xdr:spPr>
        <a:xfrm>
          <a:off x="4403911" y="3675861"/>
          <a:ext cx="169595" cy="4155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514640</xdr:colOff>
      <xdr:row>20</xdr:row>
      <xdr:rowOff>163938</xdr:rowOff>
    </xdr:from>
    <xdr:to>
      <xdr:col>17</xdr:col>
      <xdr:colOff>59</xdr:colOff>
      <xdr:row>20</xdr:row>
      <xdr:rowOff>172575</xdr:rowOff>
    </xdr:to>
    <xdr:cxnSp macro="">
      <xdr:nvCxnSpPr>
        <xdr:cNvPr id="81" name="Conector recto de flecha 80"/>
        <xdr:cNvCxnSpPr>
          <a:stCxn id="38" idx="3"/>
          <a:endCxn id="39" idx="1"/>
        </xdr:cNvCxnSpPr>
      </xdr:nvCxnSpPr>
      <xdr:spPr>
        <a:xfrm flipV="1">
          <a:off x="6083964" y="3671379"/>
          <a:ext cx="213801" cy="8637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428680</xdr:colOff>
      <xdr:row>20</xdr:row>
      <xdr:rowOff>163938</xdr:rowOff>
    </xdr:from>
    <xdr:to>
      <xdr:col>21</xdr:col>
      <xdr:colOff>186077</xdr:colOff>
      <xdr:row>20</xdr:row>
      <xdr:rowOff>174815</xdr:rowOff>
    </xdr:to>
    <xdr:cxnSp macro="">
      <xdr:nvCxnSpPr>
        <xdr:cNvPr id="83" name="Conector recto de flecha 82"/>
        <xdr:cNvCxnSpPr>
          <a:stCxn id="39" idx="3"/>
          <a:endCxn id="40" idx="1"/>
        </xdr:cNvCxnSpPr>
      </xdr:nvCxnSpPr>
      <xdr:spPr>
        <a:xfrm>
          <a:off x="7734915" y="3671379"/>
          <a:ext cx="194427" cy="10877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438589</xdr:colOff>
      <xdr:row>20</xdr:row>
      <xdr:rowOff>170334</xdr:rowOff>
    </xdr:from>
    <xdr:to>
      <xdr:col>7</xdr:col>
      <xdr:colOff>5158</xdr:colOff>
      <xdr:row>24</xdr:row>
      <xdr:rowOff>161368</xdr:rowOff>
    </xdr:to>
    <xdr:cxnSp macro="">
      <xdr:nvCxnSpPr>
        <xdr:cNvPr id="90" name="Conector angular 89"/>
        <xdr:cNvCxnSpPr>
          <a:stCxn id="36" idx="3"/>
          <a:endCxn id="43" idx="1"/>
        </xdr:cNvCxnSpPr>
      </xdr:nvCxnSpPr>
      <xdr:spPr>
        <a:xfrm>
          <a:off x="2646148" y="3677775"/>
          <a:ext cx="238922" cy="954740"/>
        </a:xfrm>
        <a:prstGeom prst="bentConnector3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502679</xdr:colOff>
      <xdr:row>24</xdr:row>
      <xdr:rowOff>168091</xdr:rowOff>
    </xdr:from>
    <xdr:to>
      <xdr:col>16</xdr:col>
      <xdr:colOff>204005</xdr:colOff>
      <xdr:row>28</xdr:row>
      <xdr:rowOff>237568</xdr:rowOff>
    </xdr:to>
    <xdr:cxnSp macro="">
      <xdr:nvCxnSpPr>
        <xdr:cNvPr id="92" name="Conector angular 91"/>
        <xdr:cNvCxnSpPr>
          <a:stCxn id="44" idx="3"/>
          <a:endCxn id="48" idx="1"/>
        </xdr:cNvCxnSpPr>
      </xdr:nvCxnSpPr>
      <xdr:spPr>
        <a:xfrm>
          <a:off x="6072003" y="4639238"/>
          <a:ext cx="216796" cy="1033183"/>
        </a:xfrm>
        <a:prstGeom prst="bentConnector3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419714</xdr:colOff>
      <xdr:row>28</xdr:row>
      <xdr:rowOff>237568</xdr:rowOff>
    </xdr:from>
    <xdr:to>
      <xdr:col>21</xdr:col>
      <xdr:colOff>188320</xdr:colOff>
      <xdr:row>28</xdr:row>
      <xdr:rowOff>239651</xdr:rowOff>
    </xdr:to>
    <xdr:cxnSp macro="">
      <xdr:nvCxnSpPr>
        <xdr:cNvPr id="96" name="Conector recto de flecha 95"/>
        <xdr:cNvCxnSpPr>
          <a:stCxn id="48" idx="3"/>
          <a:endCxn id="49" idx="1"/>
        </xdr:cNvCxnSpPr>
      </xdr:nvCxnSpPr>
      <xdr:spPr>
        <a:xfrm>
          <a:off x="7725949" y="5672421"/>
          <a:ext cx="205636" cy="2083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426441</xdr:colOff>
      <xdr:row>28</xdr:row>
      <xdr:rowOff>239651</xdr:rowOff>
    </xdr:from>
    <xdr:to>
      <xdr:col>26</xdr:col>
      <xdr:colOff>161426</xdr:colOff>
      <xdr:row>28</xdr:row>
      <xdr:rowOff>239809</xdr:rowOff>
    </xdr:to>
    <xdr:cxnSp macro="">
      <xdr:nvCxnSpPr>
        <xdr:cNvPr id="98" name="Conector recto de flecha 97"/>
        <xdr:cNvCxnSpPr>
          <a:stCxn id="49" idx="3"/>
          <a:endCxn id="50" idx="1"/>
        </xdr:cNvCxnSpPr>
      </xdr:nvCxnSpPr>
      <xdr:spPr>
        <a:xfrm>
          <a:off x="9368735" y="5674504"/>
          <a:ext cx="172015" cy="158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507916</xdr:colOff>
      <xdr:row>32</xdr:row>
      <xdr:rowOff>242330</xdr:rowOff>
    </xdr:from>
    <xdr:to>
      <xdr:col>16</xdr:col>
      <xdr:colOff>205783</xdr:colOff>
      <xdr:row>32</xdr:row>
      <xdr:rowOff>244572</xdr:rowOff>
    </xdr:to>
    <xdr:cxnSp macro="">
      <xdr:nvCxnSpPr>
        <xdr:cNvPr id="100" name="Conector recto de flecha 99"/>
        <xdr:cNvCxnSpPr>
          <a:stCxn id="51" idx="3"/>
          <a:endCxn id="53" idx="1"/>
        </xdr:cNvCxnSpPr>
      </xdr:nvCxnSpPr>
      <xdr:spPr>
        <a:xfrm>
          <a:off x="6070516" y="6776480"/>
          <a:ext cx="212217" cy="2242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435864</xdr:colOff>
      <xdr:row>32</xdr:row>
      <xdr:rowOff>237849</xdr:rowOff>
    </xdr:from>
    <xdr:to>
      <xdr:col>22</xdr:col>
      <xdr:colOff>8559</xdr:colOff>
      <xdr:row>32</xdr:row>
      <xdr:rowOff>244572</xdr:rowOff>
    </xdr:to>
    <xdr:cxnSp macro="">
      <xdr:nvCxnSpPr>
        <xdr:cNvPr id="102" name="Conector recto de flecha 101"/>
        <xdr:cNvCxnSpPr>
          <a:stCxn id="53" idx="3"/>
          <a:endCxn id="52" idx="1"/>
        </xdr:cNvCxnSpPr>
      </xdr:nvCxnSpPr>
      <xdr:spPr>
        <a:xfrm flipV="1">
          <a:off x="7732014" y="6771999"/>
          <a:ext cx="201345" cy="6723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428678</xdr:colOff>
      <xdr:row>36</xdr:row>
      <xdr:rowOff>231618</xdr:rowOff>
    </xdr:from>
    <xdr:to>
      <xdr:col>21</xdr:col>
      <xdr:colOff>186074</xdr:colOff>
      <xdr:row>36</xdr:row>
      <xdr:rowOff>236942</xdr:rowOff>
    </xdr:to>
    <xdr:cxnSp macro="">
      <xdr:nvCxnSpPr>
        <xdr:cNvPr id="104" name="Conector recto de flecha 103"/>
        <xdr:cNvCxnSpPr>
          <a:stCxn id="54" idx="3"/>
          <a:endCxn id="55" idx="1"/>
        </xdr:cNvCxnSpPr>
      </xdr:nvCxnSpPr>
      <xdr:spPr>
        <a:xfrm flipV="1">
          <a:off x="7724828" y="7842093"/>
          <a:ext cx="195546" cy="5324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424195</xdr:colOff>
      <xdr:row>36</xdr:row>
      <xdr:rowOff>230281</xdr:rowOff>
    </xdr:from>
    <xdr:to>
      <xdr:col>27</xdr:col>
      <xdr:colOff>2297</xdr:colOff>
      <xdr:row>36</xdr:row>
      <xdr:rowOff>231618</xdr:rowOff>
    </xdr:to>
    <xdr:cxnSp macro="">
      <xdr:nvCxnSpPr>
        <xdr:cNvPr id="106" name="Conector recto de flecha 105"/>
        <xdr:cNvCxnSpPr>
          <a:stCxn id="55" idx="3"/>
          <a:endCxn id="56" idx="1"/>
        </xdr:cNvCxnSpPr>
      </xdr:nvCxnSpPr>
      <xdr:spPr>
        <a:xfrm flipV="1">
          <a:off x="9349120" y="7840756"/>
          <a:ext cx="187702" cy="1337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35</xdr:row>
      <xdr:rowOff>0</xdr:rowOff>
    </xdr:from>
    <xdr:to>
      <xdr:col>38</xdr:col>
      <xdr:colOff>9525</xdr:colOff>
      <xdr:row>38</xdr:row>
      <xdr:rowOff>0</xdr:rowOff>
    </xdr:to>
    <xdr:sp macro="" textlink="">
      <xdr:nvSpPr>
        <xdr:cNvPr id="107" name="Rectángulo 106"/>
        <xdr:cNvSpPr/>
      </xdr:nvSpPr>
      <xdr:spPr>
        <a:xfrm>
          <a:off x="11420475" y="7429500"/>
          <a:ext cx="1543050" cy="8286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33</xdr:col>
      <xdr:colOff>163877</xdr:colOff>
      <xdr:row>26</xdr:row>
      <xdr:rowOff>219075</xdr:rowOff>
    </xdr:from>
    <xdr:to>
      <xdr:col>37</xdr:col>
      <xdr:colOff>455247</xdr:colOff>
      <xdr:row>29</xdr:row>
      <xdr:rowOff>190500</xdr:rowOff>
    </xdr:to>
    <xdr:sp macro="" textlink="">
      <xdr:nvSpPr>
        <xdr:cNvPr id="108" name="Rectángulo 107"/>
        <xdr:cNvSpPr/>
      </xdr:nvSpPr>
      <xdr:spPr>
        <a:xfrm>
          <a:off x="11412902" y="5248275"/>
          <a:ext cx="1529620" cy="876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29</xdr:col>
      <xdr:colOff>128927</xdr:colOff>
      <xdr:row>26</xdr:row>
      <xdr:rowOff>219076</xdr:rowOff>
    </xdr:from>
    <xdr:to>
      <xdr:col>36</xdr:col>
      <xdr:colOff>147637</xdr:colOff>
      <xdr:row>27</xdr:row>
      <xdr:rowOff>4799</xdr:rowOff>
    </xdr:to>
    <xdr:cxnSp macro="">
      <xdr:nvCxnSpPr>
        <xdr:cNvPr id="110" name="Conector angular 109"/>
        <xdr:cNvCxnSpPr>
          <a:stCxn id="50" idx="0"/>
          <a:endCxn id="108" idx="0"/>
        </xdr:cNvCxnSpPr>
      </xdr:nvCxnSpPr>
      <xdr:spPr>
        <a:xfrm rot="5400000" flipH="1" flipV="1">
          <a:off x="11203933" y="4288820"/>
          <a:ext cx="14323" cy="1933235"/>
        </a:xfrm>
        <a:prstGeom prst="bentConnector3">
          <a:avLst>
            <a:gd name="adj1" fmla="val 1097521"/>
          </a:avLst>
        </a:prstGeom>
        <a:ln w="19050">
          <a:solidFill>
            <a:schemeClr val="accent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139566</xdr:colOff>
      <xdr:row>34</xdr:row>
      <xdr:rowOff>208821</xdr:rowOff>
    </xdr:from>
    <xdr:to>
      <xdr:col>36</xdr:col>
      <xdr:colOff>161924</xdr:colOff>
      <xdr:row>35</xdr:row>
      <xdr:rowOff>0</xdr:rowOff>
    </xdr:to>
    <xdr:cxnSp macro="">
      <xdr:nvCxnSpPr>
        <xdr:cNvPr id="114" name="Conector angular 113"/>
        <xdr:cNvCxnSpPr>
          <a:stCxn id="56" idx="0"/>
          <a:endCxn id="107" idx="0"/>
        </xdr:cNvCxnSpPr>
      </xdr:nvCxnSpPr>
      <xdr:spPr>
        <a:xfrm rot="16200000" flipH="1">
          <a:off x="11223193" y="6460694"/>
          <a:ext cx="729" cy="1936883"/>
        </a:xfrm>
        <a:prstGeom prst="bentConnector3">
          <a:avLst>
            <a:gd name="adj1" fmla="val -6209426"/>
          </a:avLst>
        </a:prstGeom>
        <a:ln w="19050">
          <a:solidFill>
            <a:schemeClr val="accent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34</xdr:row>
      <xdr:rowOff>200025</xdr:rowOff>
    </xdr:from>
    <xdr:to>
      <xdr:col>48</xdr:col>
      <xdr:colOff>0</xdr:colOff>
      <xdr:row>37</xdr:row>
      <xdr:rowOff>190500</xdr:rowOff>
    </xdr:to>
    <xdr:sp macro="" textlink="">
      <xdr:nvSpPr>
        <xdr:cNvPr id="116" name="Rectángulo 115"/>
        <xdr:cNvSpPr/>
      </xdr:nvSpPr>
      <xdr:spPr>
        <a:xfrm>
          <a:off x="14735175" y="7419975"/>
          <a:ext cx="1381125" cy="8286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48</xdr:col>
      <xdr:colOff>180975</xdr:colOff>
      <xdr:row>35</xdr:row>
      <xdr:rowOff>0</xdr:rowOff>
    </xdr:from>
    <xdr:to>
      <xdr:col>53</xdr:col>
      <xdr:colOff>0</xdr:colOff>
      <xdr:row>38</xdr:row>
      <xdr:rowOff>0</xdr:rowOff>
    </xdr:to>
    <xdr:sp macro="" textlink="">
      <xdr:nvSpPr>
        <xdr:cNvPr id="117" name="Rectángulo 116"/>
        <xdr:cNvSpPr/>
      </xdr:nvSpPr>
      <xdr:spPr>
        <a:xfrm>
          <a:off x="16297275" y="7429500"/>
          <a:ext cx="1552575" cy="8286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48</xdr:col>
      <xdr:colOff>0</xdr:colOff>
      <xdr:row>36</xdr:row>
      <xdr:rowOff>223838</xdr:rowOff>
    </xdr:from>
    <xdr:to>
      <xdr:col>48</xdr:col>
      <xdr:colOff>180975</xdr:colOff>
      <xdr:row>36</xdr:row>
      <xdr:rowOff>233363</xdr:rowOff>
    </xdr:to>
    <xdr:cxnSp macro="">
      <xdr:nvCxnSpPr>
        <xdr:cNvPr id="119" name="Conector recto de flecha 118"/>
        <xdr:cNvCxnSpPr>
          <a:stCxn id="116" idx="3"/>
          <a:endCxn id="117" idx="1"/>
        </xdr:cNvCxnSpPr>
      </xdr:nvCxnSpPr>
      <xdr:spPr>
        <a:xfrm>
          <a:off x="16116300" y="7834313"/>
          <a:ext cx="180975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26</xdr:row>
      <xdr:rowOff>219075</xdr:rowOff>
    </xdr:from>
    <xdr:to>
      <xdr:col>48</xdr:col>
      <xdr:colOff>0</xdr:colOff>
      <xdr:row>29</xdr:row>
      <xdr:rowOff>190500</xdr:rowOff>
    </xdr:to>
    <xdr:sp macro="" textlink="">
      <xdr:nvSpPr>
        <xdr:cNvPr id="120" name="Rectángulo 119"/>
        <xdr:cNvSpPr/>
      </xdr:nvSpPr>
      <xdr:spPr>
        <a:xfrm>
          <a:off x="14735175" y="5248275"/>
          <a:ext cx="1381125" cy="876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48</xdr:col>
      <xdr:colOff>180975</xdr:colOff>
      <xdr:row>27</xdr:row>
      <xdr:rowOff>0</xdr:rowOff>
    </xdr:from>
    <xdr:to>
      <xdr:col>53</xdr:col>
      <xdr:colOff>0</xdr:colOff>
      <xdr:row>30</xdr:row>
      <xdr:rowOff>0</xdr:rowOff>
    </xdr:to>
    <xdr:sp macro="" textlink="">
      <xdr:nvSpPr>
        <xdr:cNvPr id="121" name="Rectángulo 120"/>
        <xdr:cNvSpPr/>
      </xdr:nvSpPr>
      <xdr:spPr>
        <a:xfrm>
          <a:off x="16297275" y="5257800"/>
          <a:ext cx="1552575" cy="876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48</xdr:col>
      <xdr:colOff>0</xdr:colOff>
      <xdr:row>28</xdr:row>
      <xdr:rowOff>228600</xdr:rowOff>
    </xdr:from>
    <xdr:to>
      <xdr:col>48</xdr:col>
      <xdr:colOff>180975</xdr:colOff>
      <xdr:row>28</xdr:row>
      <xdr:rowOff>238125</xdr:rowOff>
    </xdr:to>
    <xdr:cxnSp macro="">
      <xdr:nvCxnSpPr>
        <xdr:cNvPr id="123" name="Conector recto de flecha 122"/>
        <xdr:cNvCxnSpPr>
          <a:stCxn id="120" idx="3"/>
          <a:endCxn id="121" idx="1"/>
        </xdr:cNvCxnSpPr>
      </xdr:nvCxnSpPr>
      <xdr:spPr>
        <a:xfrm>
          <a:off x="16116300" y="5686425"/>
          <a:ext cx="180975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72853</xdr:colOff>
      <xdr:row>0</xdr:row>
      <xdr:rowOff>28575</xdr:rowOff>
    </xdr:from>
    <xdr:to>
      <xdr:col>4</xdr:col>
      <xdr:colOff>57150</xdr:colOff>
      <xdr:row>5</xdr:row>
      <xdr:rowOff>17051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1244428" y="28575"/>
          <a:ext cx="1012997" cy="702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161926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6" y="0"/>
          <a:ext cx="60007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5"/>
  <sheetViews>
    <sheetView tabSelected="1" topLeftCell="B6" zoomScaleNormal="100" zoomScaleSheetLayoutView="90" workbookViewId="0">
      <selection activeCell="AP28" sqref="AP28"/>
    </sheetView>
  </sheetViews>
  <sheetFormatPr baseColWidth="10" defaultRowHeight="11.25" x14ac:dyDescent="0.25"/>
  <cols>
    <col min="1" max="1" width="8.85546875" style="2" customWidth="1"/>
    <col min="2" max="2" width="8.7109375" style="2" customWidth="1"/>
    <col min="3" max="3" width="4.7109375" style="2" customWidth="1"/>
    <col min="4" max="4" width="4" style="2" customWidth="1"/>
    <col min="5" max="6" width="6.7109375" style="2" customWidth="1"/>
    <col min="7" max="7" width="3.28515625" style="2" customWidth="1"/>
    <col min="8" max="8" width="3.5703125" style="2" customWidth="1"/>
    <col min="9" max="9" width="4.140625" style="2" customWidth="1"/>
    <col min="10" max="10" width="7.28515625" style="2" customWidth="1"/>
    <col min="11" max="11" width="8.140625" style="2" customWidth="1"/>
    <col min="12" max="12" width="2.42578125" style="2" customWidth="1"/>
    <col min="13" max="13" width="4.28515625" style="2" customWidth="1"/>
    <col min="14" max="14" width="3.85546875" style="2" customWidth="1"/>
    <col min="15" max="15" width="6.7109375" style="2" customWidth="1"/>
    <col min="16" max="16" width="7.7109375" style="2" customWidth="1"/>
    <col min="17" max="17" width="3.140625" style="2" customWidth="1"/>
    <col min="18" max="18" width="4.42578125" style="2" customWidth="1"/>
    <col min="19" max="19" width="4.140625" style="2" customWidth="1"/>
    <col min="20" max="21" width="6.5703125" style="2" customWidth="1"/>
    <col min="22" max="22" width="2.85546875" style="2" customWidth="1"/>
    <col min="23" max="23" width="4.140625" style="2" customWidth="1"/>
    <col min="24" max="24" width="3.7109375" style="2" customWidth="1"/>
    <col min="25" max="25" width="7.140625" style="2" customWidth="1"/>
    <col min="26" max="26" width="6.5703125" style="2" customWidth="1"/>
    <col min="27" max="27" width="2.5703125" style="2" customWidth="1"/>
    <col min="28" max="28" width="4.7109375" style="2" customWidth="1"/>
    <col min="29" max="29" width="4" style="2" customWidth="1"/>
    <col min="30" max="30" width="6.5703125" style="2" customWidth="1"/>
    <col min="31" max="31" width="6.42578125" style="2" customWidth="1"/>
    <col min="32" max="32" width="2.7109375" style="2" customWidth="1"/>
    <col min="33" max="33" width="1.28515625" style="2" customWidth="1"/>
    <col min="34" max="34" width="2.5703125" style="2" customWidth="1"/>
    <col min="35" max="35" width="4.7109375" style="2" customWidth="1"/>
    <col min="36" max="36" width="4.42578125" style="2" customWidth="1"/>
    <col min="37" max="37" width="6.85546875" style="2" customWidth="1"/>
    <col min="38" max="38" width="7" style="2" customWidth="1"/>
    <col min="39" max="39" width="2.85546875" style="2" customWidth="1"/>
    <col min="40" max="40" width="3.85546875" style="2" customWidth="1"/>
    <col min="41" max="41" width="3.5703125" style="2" customWidth="1"/>
    <col min="42" max="42" width="7.140625" style="2" customWidth="1"/>
    <col min="43" max="43" width="7" style="2" customWidth="1"/>
    <col min="44" max="44" width="2.28515625" style="2" customWidth="1"/>
    <col min="45" max="45" width="3.7109375" style="2" customWidth="1"/>
    <col min="46" max="46" width="4" style="2" customWidth="1"/>
    <col min="47" max="47" width="6.5703125" style="2" customWidth="1"/>
    <col min="48" max="48" width="6.42578125" style="2" customWidth="1"/>
    <col min="49" max="49" width="2.85546875" style="2" customWidth="1"/>
    <col min="50" max="50" width="4.42578125" style="2" customWidth="1"/>
    <col min="51" max="51" width="4.28515625" style="2" customWidth="1"/>
    <col min="52" max="52" width="7.140625" style="2" customWidth="1"/>
    <col min="53" max="53" width="7.28515625" style="2" customWidth="1"/>
    <col min="54" max="54" width="3.140625" style="109" customWidth="1"/>
    <col min="55" max="16384" width="11.42578125" style="2"/>
  </cols>
  <sheetData>
    <row r="1" spans="1:54" ht="11.25" customHeight="1" x14ac:dyDescent="0.25">
      <c r="A1" s="89"/>
      <c r="B1" s="90"/>
      <c r="C1" s="90"/>
      <c r="D1" s="90"/>
      <c r="E1" s="90"/>
      <c r="F1" s="90"/>
      <c r="G1" s="238" t="s">
        <v>0</v>
      </c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9"/>
      <c r="BB1" s="108"/>
    </row>
    <row r="2" spans="1:54" ht="11.25" customHeight="1" x14ac:dyDescent="0.25">
      <c r="A2" s="81"/>
      <c r="B2" s="3"/>
      <c r="C2" s="3"/>
      <c r="D2" s="3"/>
      <c r="E2" s="3"/>
      <c r="F2" s="3"/>
      <c r="G2" s="240" t="s">
        <v>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1"/>
      <c r="BB2" s="94"/>
    </row>
    <row r="3" spans="1:54" ht="11.25" customHeight="1" x14ac:dyDescent="0.25">
      <c r="A3" s="81"/>
      <c r="B3" s="3"/>
      <c r="C3" s="3"/>
      <c r="D3" s="3"/>
      <c r="E3" s="3"/>
      <c r="F3" s="3"/>
      <c r="G3" s="242" t="s">
        <v>205</v>
      </c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3"/>
      <c r="BB3" s="94"/>
    </row>
    <row r="4" spans="1:54" ht="11.25" customHeight="1" x14ac:dyDescent="0.25">
      <c r="A4" s="81"/>
      <c r="B4" s="3"/>
      <c r="C4" s="3"/>
      <c r="D4" s="3"/>
      <c r="E4" s="3"/>
      <c r="F4" s="3"/>
      <c r="G4" s="240" t="s">
        <v>1</v>
      </c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1"/>
      <c r="BB4" s="94"/>
    </row>
    <row r="5" spans="1:54" ht="11.25" customHeight="1" x14ac:dyDescent="0.25">
      <c r="A5" s="81"/>
      <c r="B5" s="3"/>
      <c r="C5" s="3"/>
      <c r="D5" s="3"/>
      <c r="E5" s="3"/>
      <c r="F5" s="3"/>
      <c r="G5" s="240" t="s">
        <v>244</v>
      </c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1"/>
      <c r="BB5" s="94"/>
    </row>
    <row r="6" spans="1:54" ht="5.25" customHeight="1" x14ac:dyDescent="0.25">
      <c r="A6" s="8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82"/>
      <c r="BB6" s="94"/>
    </row>
    <row r="7" spans="1:54" ht="15.75" x14ac:dyDescent="0.25">
      <c r="A7" s="81"/>
      <c r="B7" s="3"/>
      <c r="C7" s="244" t="s">
        <v>203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6"/>
      <c r="AF7" s="68"/>
      <c r="AG7" s="68"/>
      <c r="AH7" s="3"/>
      <c r="AI7" s="244" t="s">
        <v>204</v>
      </c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7"/>
      <c r="BB7" s="94"/>
    </row>
    <row r="8" spans="1:54" x14ac:dyDescent="0.25">
      <c r="A8" s="8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82"/>
      <c r="BB8" s="94"/>
    </row>
    <row r="9" spans="1:54" ht="15" customHeight="1" x14ac:dyDescent="0.25">
      <c r="A9" s="81"/>
      <c r="B9" s="3"/>
      <c r="C9" s="154"/>
      <c r="D9" s="154"/>
      <c r="E9" s="154"/>
      <c r="F9" s="15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82"/>
      <c r="BB9" s="94"/>
    </row>
    <row r="10" spans="1:54" x14ac:dyDescent="0.25">
      <c r="A10" s="8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82"/>
      <c r="BB10" s="94"/>
    </row>
    <row r="11" spans="1:54" ht="11.25" customHeight="1" thickBot="1" x14ac:dyDescent="0.3">
      <c r="A11" s="8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5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82"/>
      <c r="BB11" s="94"/>
    </row>
    <row r="12" spans="1:54" ht="12.75" customHeight="1" x14ac:dyDescent="0.25">
      <c r="A12" s="219" t="s">
        <v>5</v>
      </c>
      <c r="B12" s="142" t="s">
        <v>66</v>
      </c>
      <c r="C12" s="192" t="s">
        <v>157</v>
      </c>
      <c r="D12" s="174"/>
      <c r="E12" s="73" t="s">
        <v>15</v>
      </c>
      <c r="F12" s="74"/>
      <c r="G12" s="68"/>
      <c r="H12" s="192" t="s">
        <v>142</v>
      </c>
      <c r="I12" s="174"/>
      <c r="J12" s="73" t="s">
        <v>15</v>
      </c>
      <c r="K12" s="74"/>
      <c r="L12" s="3"/>
      <c r="M12" s="192" t="s">
        <v>143</v>
      </c>
      <c r="N12" s="174"/>
      <c r="O12" s="73" t="s">
        <v>15</v>
      </c>
      <c r="P12" s="74" t="s">
        <v>142</v>
      </c>
      <c r="Q12" s="3"/>
      <c r="R12" s="192" t="s">
        <v>144</v>
      </c>
      <c r="S12" s="174"/>
      <c r="T12" s="73" t="s">
        <v>15</v>
      </c>
      <c r="U12" s="74" t="s">
        <v>143</v>
      </c>
      <c r="V12" s="3"/>
      <c r="W12" s="196"/>
      <c r="X12" s="197"/>
      <c r="Y12" s="42"/>
      <c r="Z12" s="43"/>
      <c r="AA12" s="3"/>
      <c r="AB12" s="196"/>
      <c r="AC12" s="197"/>
      <c r="AD12" s="42"/>
      <c r="AE12" s="43"/>
      <c r="AF12" s="3"/>
      <c r="AG12" s="5"/>
      <c r="AH12" s="3"/>
      <c r="AI12" s="192" t="s">
        <v>147</v>
      </c>
      <c r="AJ12" s="174"/>
      <c r="AK12" s="73" t="s">
        <v>15</v>
      </c>
      <c r="AL12" s="74"/>
      <c r="AM12" s="68"/>
      <c r="AN12" s="196" t="s">
        <v>148</v>
      </c>
      <c r="AO12" s="197"/>
      <c r="AP12" s="42" t="s">
        <v>15</v>
      </c>
      <c r="AQ12" s="43"/>
      <c r="AR12" s="48"/>
      <c r="AS12" s="196"/>
      <c r="AT12" s="197"/>
      <c r="AU12" s="42"/>
      <c r="AV12" s="43"/>
      <c r="AW12" s="48"/>
      <c r="AX12" s="196"/>
      <c r="AY12" s="197"/>
      <c r="AZ12" s="42"/>
      <c r="BA12" s="43"/>
      <c r="BB12" s="94">
        <v>9</v>
      </c>
    </row>
    <row r="13" spans="1:54" ht="27.75" customHeight="1" x14ac:dyDescent="0.25">
      <c r="A13" s="220"/>
      <c r="B13" s="143"/>
      <c r="C13" s="248" t="s">
        <v>112</v>
      </c>
      <c r="D13" s="249"/>
      <c r="E13" s="249"/>
      <c r="F13" s="250"/>
      <c r="G13" s="68"/>
      <c r="H13" s="248" t="s">
        <v>62</v>
      </c>
      <c r="I13" s="249"/>
      <c r="J13" s="249"/>
      <c r="K13" s="250"/>
      <c r="L13" s="3"/>
      <c r="M13" s="248" t="s">
        <v>63</v>
      </c>
      <c r="N13" s="249"/>
      <c r="O13" s="249"/>
      <c r="P13" s="250"/>
      <c r="Q13" s="3"/>
      <c r="R13" s="248" t="s">
        <v>61</v>
      </c>
      <c r="S13" s="249"/>
      <c r="T13" s="249"/>
      <c r="U13" s="250"/>
      <c r="V13" s="3"/>
      <c r="W13" s="198"/>
      <c r="X13" s="199"/>
      <c r="Y13" s="199"/>
      <c r="Z13" s="200"/>
      <c r="AA13" s="3"/>
      <c r="AB13" s="198"/>
      <c r="AC13" s="199"/>
      <c r="AD13" s="199"/>
      <c r="AE13" s="200"/>
      <c r="AF13" s="3"/>
      <c r="AG13" s="5"/>
      <c r="AH13" s="3"/>
      <c r="AI13" s="248" t="s">
        <v>65</v>
      </c>
      <c r="AJ13" s="249"/>
      <c r="AK13" s="249"/>
      <c r="AL13" s="250"/>
      <c r="AM13" s="68"/>
      <c r="AN13" s="248" t="s">
        <v>229</v>
      </c>
      <c r="AO13" s="249"/>
      <c r="AP13" s="249"/>
      <c r="AQ13" s="250"/>
      <c r="AR13" s="48"/>
      <c r="AS13" s="198"/>
      <c r="AT13" s="199"/>
      <c r="AU13" s="199"/>
      <c r="AV13" s="200"/>
      <c r="AW13" s="48"/>
      <c r="AX13" s="198"/>
      <c r="AY13" s="199"/>
      <c r="AZ13" s="199"/>
      <c r="BA13" s="200"/>
      <c r="BB13" s="94">
        <f>BB12*100/B56</f>
        <v>14.516129032258064</v>
      </c>
    </row>
    <row r="14" spans="1:54" ht="13.5" customHeight="1" thickBot="1" x14ac:dyDescent="0.3">
      <c r="A14" s="220"/>
      <c r="B14" s="143"/>
      <c r="C14" s="70">
        <v>4</v>
      </c>
      <c r="D14" s="71">
        <v>8</v>
      </c>
      <c r="E14" s="69" t="s">
        <v>38</v>
      </c>
      <c r="F14" s="72">
        <v>4</v>
      </c>
      <c r="G14" s="9"/>
      <c r="H14" s="70">
        <v>2</v>
      </c>
      <c r="I14" s="71">
        <v>4</v>
      </c>
      <c r="J14" s="69" t="s">
        <v>38</v>
      </c>
      <c r="K14" s="72">
        <v>2</v>
      </c>
      <c r="L14" s="13"/>
      <c r="M14" s="70">
        <v>2</v>
      </c>
      <c r="N14" s="71">
        <v>4</v>
      </c>
      <c r="O14" s="69" t="s">
        <v>38</v>
      </c>
      <c r="P14" s="72">
        <v>2</v>
      </c>
      <c r="Q14" s="3"/>
      <c r="R14" s="70">
        <v>2</v>
      </c>
      <c r="S14" s="71">
        <v>4</v>
      </c>
      <c r="T14" s="69" t="s">
        <v>38</v>
      </c>
      <c r="U14" s="72">
        <v>2</v>
      </c>
      <c r="V14" s="3"/>
      <c r="W14" s="44"/>
      <c r="X14" s="45"/>
      <c r="Y14" s="57"/>
      <c r="Z14" s="47"/>
      <c r="AA14" s="3"/>
      <c r="AB14" s="44"/>
      <c r="AC14" s="45"/>
      <c r="AD14" s="46"/>
      <c r="AE14" s="47"/>
      <c r="AF14" s="3"/>
      <c r="AG14" s="5"/>
      <c r="AH14" s="3"/>
      <c r="AI14" s="70">
        <v>4</v>
      </c>
      <c r="AJ14" s="71">
        <v>8</v>
      </c>
      <c r="AK14" s="69" t="s">
        <v>38</v>
      </c>
      <c r="AL14" s="72">
        <v>4</v>
      </c>
      <c r="AM14" s="9"/>
      <c r="AN14" s="44">
        <v>4</v>
      </c>
      <c r="AO14" s="45">
        <v>2</v>
      </c>
      <c r="AP14" s="57" t="s">
        <v>39</v>
      </c>
      <c r="AQ14" s="47">
        <v>2</v>
      </c>
      <c r="AR14" s="49"/>
      <c r="AS14" s="44"/>
      <c r="AT14" s="45"/>
      <c r="AU14" s="46"/>
      <c r="AV14" s="47"/>
      <c r="AW14" s="48"/>
      <c r="AX14" s="44"/>
      <c r="AY14" s="45"/>
      <c r="AZ14" s="46"/>
      <c r="BA14" s="47"/>
      <c r="BB14" s="94"/>
    </row>
    <row r="15" spans="1:54" ht="13.5" customHeight="1" thickBot="1" x14ac:dyDescent="0.3">
      <c r="A15" s="220"/>
      <c r="B15" s="143"/>
      <c r="C15" s="67"/>
      <c r="D15" s="94"/>
      <c r="E15" s="68"/>
      <c r="F15" s="95"/>
      <c r="G15" s="9"/>
      <c r="H15" s="67"/>
      <c r="I15" s="94"/>
      <c r="J15" s="68"/>
      <c r="K15" s="95"/>
      <c r="L15" s="96"/>
      <c r="M15" s="67"/>
      <c r="N15" s="94"/>
      <c r="O15" s="68"/>
      <c r="P15" s="95"/>
      <c r="Q15" s="3"/>
      <c r="R15" s="67"/>
      <c r="S15" s="94"/>
      <c r="T15" s="68"/>
      <c r="U15" s="95"/>
      <c r="V15" s="3"/>
      <c r="W15" s="97"/>
      <c r="X15" s="98"/>
      <c r="Y15" s="50"/>
      <c r="Z15" s="99"/>
      <c r="AA15" s="3"/>
      <c r="AB15" s="97"/>
      <c r="AC15" s="98"/>
      <c r="AD15" s="48"/>
      <c r="AE15" s="99"/>
      <c r="AF15" s="3"/>
      <c r="AG15" s="5"/>
      <c r="AH15" s="3"/>
      <c r="AI15" s="67"/>
      <c r="AJ15" s="94"/>
      <c r="AK15" s="68"/>
      <c r="AL15" s="95"/>
      <c r="AM15" s="9"/>
      <c r="AN15" s="97"/>
      <c r="AO15" s="98"/>
      <c r="AP15" s="48"/>
      <c r="AQ15" s="99"/>
      <c r="AR15" s="100"/>
      <c r="AS15" s="97"/>
      <c r="AT15" s="98"/>
      <c r="AU15" s="48"/>
      <c r="AV15" s="99"/>
      <c r="AW15" s="48"/>
      <c r="AX15" s="97"/>
      <c r="AY15" s="98"/>
      <c r="AZ15" s="48"/>
      <c r="BA15" s="99"/>
      <c r="BB15" s="94"/>
    </row>
    <row r="16" spans="1:54" ht="15" customHeight="1" x14ac:dyDescent="0.25">
      <c r="A16" s="220"/>
      <c r="B16" s="143"/>
      <c r="C16" s="196" t="s">
        <v>158</v>
      </c>
      <c r="D16" s="197"/>
      <c r="E16" s="42" t="s">
        <v>15</v>
      </c>
      <c r="F16" s="43"/>
      <c r="G16" s="68"/>
      <c r="H16" s="192" t="s">
        <v>145</v>
      </c>
      <c r="I16" s="174"/>
      <c r="J16" s="73" t="s">
        <v>15</v>
      </c>
      <c r="K16" s="74" t="s">
        <v>158</v>
      </c>
      <c r="L16" s="3"/>
      <c r="M16" s="192" t="s">
        <v>146</v>
      </c>
      <c r="N16" s="174"/>
      <c r="O16" s="73" t="s">
        <v>15</v>
      </c>
      <c r="P16" s="74"/>
      <c r="Q16" s="3"/>
      <c r="R16" s="196"/>
      <c r="S16" s="197"/>
      <c r="T16" s="42"/>
      <c r="U16" s="43"/>
      <c r="V16" s="3"/>
      <c r="W16" s="196"/>
      <c r="X16" s="197"/>
      <c r="Y16" s="42"/>
      <c r="Z16" s="43"/>
      <c r="AA16" s="3"/>
      <c r="AB16" s="196"/>
      <c r="AC16" s="197"/>
      <c r="AD16" s="42"/>
      <c r="AE16" s="43"/>
      <c r="AF16" s="3"/>
      <c r="AG16" s="5"/>
      <c r="AH16" s="3"/>
      <c r="AI16" s="196"/>
      <c r="AJ16" s="197"/>
      <c r="AK16" s="42"/>
      <c r="AL16" s="43"/>
      <c r="AM16" s="68"/>
      <c r="AN16" s="196"/>
      <c r="AO16" s="197"/>
      <c r="AP16" s="42"/>
      <c r="AQ16" s="43"/>
      <c r="AR16" s="48"/>
      <c r="AS16" s="196"/>
      <c r="AT16" s="197"/>
      <c r="AU16" s="42"/>
      <c r="AV16" s="43"/>
      <c r="AW16" s="48"/>
      <c r="AX16" s="196"/>
      <c r="AY16" s="197"/>
      <c r="AZ16" s="42"/>
      <c r="BA16" s="43"/>
      <c r="BB16" s="94"/>
    </row>
    <row r="17" spans="1:54" ht="27.75" customHeight="1" x14ac:dyDescent="0.25">
      <c r="A17" s="220"/>
      <c r="B17" s="143"/>
      <c r="C17" s="248" t="s">
        <v>228</v>
      </c>
      <c r="D17" s="249"/>
      <c r="E17" s="249"/>
      <c r="F17" s="250"/>
      <c r="G17" s="68"/>
      <c r="H17" s="248" t="s">
        <v>52</v>
      </c>
      <c r="I17" s="249"/>
      <c r="J17" s="249"/>
      <c r="K17" s="250"/>
      <c r="L17" s="3"/>
      <c r="M17" s="248" t="s">
        <v>64</v>
      </c>
      <c r="N17" s="249"/>
      <c r="O17" s="249"/>
      <c r="P17" s="250"/>
      <c r="Q17" s="3"/>
      <c r="R17" s="198"/>
      <c r="S17" s="199"/>
      <c r="T17" s="199"/>
      <c r="U17" s="200"/>
      <c r="V17" s="3"/>
      <c r="W17" s="198"/>
      <c r="X17" s="199"/>
      <c r="Y17" s="199"/>
      <c r="Z17" s="200"/>
      <c r="AA17" s="3"/>
      <c r="AB17" s="198"/>
      <c r="AC17" s="199"/>
      <c r="AD17" s="199"/>
      <c r="AE17" s="200"/>
      <c r="AF17" s="3"/>
      <c r="AG17" s="5"/>
      <c r="AH17" s="3"/>
      <c r="AI17" s="198"/>
      <c r="AJ17" s="199"/>
      <c r="AK17" s="199"/>
      <c r="AL17" s="200"/>
      <c r="AM17" s="68"/>
      <c r="AN17" s="198"/>
      <c r="AO17" s="199"/>
      <c r="AP17" s="199"/>
      <c r="AQ17" s="200"/>
      <c r="AR17" s="48"/>
      <c r="AS17" s="198"/>
      <c r="AT17" s="199"/>
      <c r="AU17" s="199"/>
      <c r="AV17" s="200"/>
      <c r="AW17" s="48"/>
      <c r="AX17" s="198"/>
      <c r="AY17" s="199"/>
      <c r="AZ17" s="199"/>
      <c r="BA17" s="200"/>
      <c r="BB17" s="94"/>
    </row>
    <row r="18" spans="1:54" ht="12.75" customHeight="1" thickBot="1" x14ac:dyDescent="0.3">
      <c r="A18" s="220"/>
      <c r="B18" s="143"/>
      <c r="C18" s="70">
        <v>2</v>
      </c>
      <c r="D18" s="71">
        <v>4</v>
      </c>
      <c r="E18" s="69" t="s">
        <v>38</v>
      </c>
      <c r="F18" s="72">
        <v>2</v>
      </c>
      <c r="G18" s="9"/>
      <c r="H18" s="70">
        <v>2</v>
      </c>
      <c r="I18" s="71">
        <v>4</v>
      </c>
      <c r="J18" s="69" t="s">
        <v>38</v>
      </c>
      <c r="K18" s="72">
        <v>2</v>
      </c>
      <c r="L18" s="13"/>
      <c r="M18" s="70">
        <v>4</v>
      </c>
      <c r="N18" s="71">
        <v>8</v>
      </c>
      <c r="O18" s="69" t="s">
        <v>38</v>
      </c>
      <c r="P18" s="72">
        <v>4</v>
      </c>
      <c r="Q18" s="3"/>
      <c r="R18" s="44"/>
      <c r="S18" s="45"/>
      <c r="T18" s="57"/>
      <c r="U18" s="47"/>
      <c r="V18" s="3"/>
      <c r="W18" s="44"/>
      <c r="X18" s="45"/>
      <c r="Y18" s="57"/>
      <c r="Z18" s="47"/>
      <c r="AA18" s="3"/>
      <c r="AB18" s="44"/>
      <c r="AC18" s="45"/>
      <c r="AD18" s="46"/>
      <c r="AE18" s="47"/>
      <c r="AF18" s="3"/>
      <c r="AG18" s="5"/>
      <c r="AH18" s="3"/>
      <c r="AI18" s="44"/>
      <c r="AJ18" s="45"/>
      <c r="AK18" s="46"/>
      <c r="AL18" s="47"/>
      <c r="AM18" s="9"/>
      <c r="AN18" s="44"/>
      <c r="AO18" s="45"/>
      <c r="AP18" s="46"/>
      <c r="AQ18" s="47"/>
      <c r="AR18" s="49"/>
      <c r="AS18" s="44"/>
      <c r="AT18" s="45"/>
      <c r="AU18" s="46"/>
      <c r="AV18" s="47"/>
      <c r="AW18" s="48"/>
      <c r="AX18" s="44"/>
      <c r="AY18" s="45"/>
      <c r="AZ18" s="46"/>
      <c r="BA18" s="47"/>
      <c r="BB18" s="94"/>
    </row>
    <row r="19" spans="1:54" ht="12.75" customHeight="1" thickBot="1" x14ac:dyDescent="0.3">
      <c r="A19" s="220"/>
      <c r="B19" s="144"/>
      <c r="C19" s="67"/>
      <c r="D19" s="94"/>
      <c r="E19" s="68"/>
      <c r="F19" s="95"/>
      <c r="G19" s="9"/>
      <c r="H19" s="67"/>
      <c r="I19" s="94"/>
      <c r="J19" s="68"/>
      <c r="K19" s="95"/>
      <c r="L19" s="96"/>
      <c r="M19" s="67"/>
      <c r="N19" s="94"/>
      <c r="O19" s="68"/>
      <c r="P19" s="95"/>
      <c r="Q19" s="3"/>
      <c r="R19" s="97"/>
      <c r="S19" s="98"/>
      <c r="T19" s="50"/>
      <c r="U19" s="99"/>
      <c r="V19" s="3"/>
      <c r="W19" s="97"/>
      <c r="X19" s="98"/>
      <c r="Y19" s="50"/>
      <c r="Z19" s="99"/>
      <c r="AA19" s="3"/>
      <c r="AB19" s="97"/>
      <c r="AC19" s="98"/>
      <c r="AD19" s="48"/>
      <c r="AE19" s="99"/>
      <c r="AF19" s="3"/>
      <c r="AG19" s="5"/>
      <c r="AH19" s="3"/>
      <c r="AI19" s="97"/>
      <c r="AJ19" s="98"/>
      <c r="AK19" s="48"/>
      <c r="AL19" s="99"/>
      <c r="AM19" s="9"/>
      <c r="AN19" s="97"/>
      <c r="AO19" s="98"/>
      <c r="AP19" s="48"/>
      <c r="AQ19" s="99"/>
      <c r="AR19" s="100"/>
      <c r="AS19" s="97"/>
      <c r="AT19" s="98"/>
      <c r="AU19" s="48"/>
      <c r="AV19" s="99"/>
      <c r="AW19" s="48"/>
      <c r="AX19" s="97"/>
      <c r="AY19" s="98"/>
      <c r="AZ19" s="48"/>
      <c r="BA19" s="99"/>
      <c r="BB19" s="94"/>
    </row>
    <row r="20" spans="1:54" ht="15" customHeight="1" x14ac:dyDescent="0.25">
      <c r="A20" s="220"/>
      <c r="B20" s="251" t="s">
        <v>68</v>
      </c>
      <c r="C20" s="192" t="s">
        <v>159</v>
      </c>
      <c r="D20" s="174"/>
      <c r="E20" s="73" t="s">
        <v>15</v>
      </c>
      <c r="F20" s="74"/>
      <c r="G20" s="3"/>
      <c r="H20" s="192" t="s">
        <v>163</v>
      </c>
      <c r="I20" s="174"/>
      <c r="J20" s="73" t="s">
        <v>15</v>
      </c>
      <c r="K20" s="74"/>
      <c r="L20" s="3"/>
      <c r="M20" s="192" t="s">
        <v>165</v>
      </c>
      <c r="N20" s="174"/>
      <c r="O20" s="73" t="s">
        <v>15</v>
      </c>
      <c r="P20" s="74" t="s">
        <v>163</v>
      </c>
      <c r="Q20" s="3"/>
      <c r="R20" s="192" t="s">
        <v>168</v>
      </c>
      <c r="S20" s="174"/>
      <c r="T20" s="73" t="s">
        <v>15</v>
      </c>
      <c r="U20" s="74" t="s">
        <v>165</v>
      </c>
      <c r="V20" s="3"/>
      <c r="W20" s="192" t="s">
        <v>174</v>
      </c>
      <c r="X20" s="174"/>
      <c r="Y20" s="73" t="s">
        <v>15</v>
      </c>
      <c r="Z20" s="74" t="s">
        <v>168</v>
      </c>
      <c r="AA20" s="3"/>
      <c r="AB20" s="192" t="s">
        <v>180</v>
      </c>
      <c r="AC20" s="174"/>
      <c r="AD20" s="73" t="s">
        <v>15</v>
      </c>
      <c r="AE20" s="74"/>
      <c r="AF20" s="3"/>
      <c r="AG20" s="5"/>
      <c r="AH20" s="3"/>
      <c r="AI20" s="192" t="s">
        <v>185</v>
      </c>
      <c r="AJ20" s="174"/>
      <c r="AK20" s="73" t="s">
        <v>15</v>
      </c>
      <c r="AL20" s="74"/>
      <c r="AM20" s="3"/>
      <c r="AN20" s="192" t="s">
        <v>189</v>
      </c>
      <c r="AO20" s="174"/>
      <c r="AP20" s="73" t="s">
        <v>15</v>
      </c>
      <c r="AQ20" s="74"/>
      <c r="AR20" s="3"/>
      <c r="AS20" s="192" t="s">
        <v>193</v>
      </c>
      <c r="AT20" s="174"/>
      <c r="AU20" s="73" t="s">
        <v>15</v>
      </c>
      <c r="AV20" s="74"/>
      <c r="AW20" s="3"/>
      <c r="AX20" s="196"/>
      <c r="AY20" s="197"/>
      <c r="AZ20" s="42"/>
      <c r="BA20" s="43"/>
      <c r="BB20" s="94">
        <v>37</v>
      </c>
    </row>
    <row r="21" spans="1:54" ht="24.75" customHeight="1" x14ac:dyDescent="0.25">
      <c r="A21" s="220"/>
      <c r="B21" s="252"/>
      <c r="C21" s="162" t="s">
        <v>79</v>
      </c>
      <c r="D21" s="163"/>
      <c r="E21" s="163"/>
      <c r="F21" s="164"/>
      <c r="G21" s="3"/>
      <c r="H21" s="162" t="s">
        <v>69</v>
      </c>
      <c r="I21" s="163"/>
      <c r="J21" s="163"/>
      <c r="K21" s="164"/>
      <c r="L21" s="3"/>
      <c r="M21" s="162" t="s">
        <v>73</v>
      </c>
      <c r="N21" s="163"/>
      <c r="O21" s="163"/>
      <c r="P21" s="164"/>
      <c r="Q21" s="3"/>
      <c r="R21" s="162" t="s">
        <v>70</v>
      </c>
      <c r="S21" s="163"/>
      <c r="T21" s="163"/>
      <c r="U21" s="164"/>
      <c r="V21" s="3"/>
      <c r="W21" s="162" t="s">
        <v>71</v>
      </c>
      <c r="X21" s="163"/>
      <c r="Y21" s="163"/>
      <c r="Z21" s="164"/>
      <c r="AA21" s="3"/>
      <c r="AB21" s="162" t="s">
        <v>72</v>
      </c>
      <c r="AC21" s="163"/>
      <c r="AD21" s="163"/>
      <c r="AE21" s="164"/>
      <c r="AF21" s="68"/>
      <c r="AG21" s="6"/>
      <c r="AH21" s="3"/>
      <c r="AI21" s="162" t="s">
        <v>87</v>
      </c>
      <c r="AJ21" s="163"/>
      <c r="AK21" s="163"/>
      <c r="AL21" s="164"/>
      <c r="AM21" s="3"/>
      <c r="AN21" s="162" t="s">
        <v>90</v>
      </c>
      <c r="AO21" s="163"/>
      <c r="AP21" s="163"/>
      <c r="AQ21" s="164"/>
      <c r="AR21" s="3"/>
      <c r="AS21" s="162" t="s">
        <v>57</v>
      </c>
      <c r="AT21" s="163"/>
      <c r="AU21" s="163"/>
      <c r="AV21" s="164"/>
      <c r="AW21" s="3"/>
      <c r="AX21" s="198"/>
      <c r="AY21" s="199"/>
      <c r="AZ21" s="199"/>
      <c r="BA21" s="200"/>
      <c r="BB21" s="94">
        <f>+BB20*100/B56</f>
        <v>59.677419354838712</v>
      </c>
    </row>
    <row r="22" spans="1:54" ht="18" customHeight="1" thickBot="1" x14ac:dyDescent="0.3">
      <c r="A22" s="220"/>
      <c r="B22" s="252"/>
      <c r="C22" s="70">
        <v>4</v>
      </c>
      <c r="D22" s="71">
        <v>2</v>
      </c>
      <c r="E22" s="69" t="s">
        <v>39</v>
      </c>
      <c r="F22" s="72">
        <v>2</v>
      </c>
      <c r="G22" s="3"/>
      <c r="H22" s="70">
        <v>6</v>
      </c>
      <c r="I22" s="71">
        <v>3</v>
      </c>
      <c r="J22" s="69" t="s">
        <v>39</v>
      </c>
      <c r="K22" s="72">
        <v>3</v>
      </c>
      <c r="L22" s="10"/>
      <c r="M22" s="70">
        <v>6</v>
      </c>
      <c r="N22" s="71">
        <v>3</v>
      </c>
      <c r="O22" s="69" t="s">
        <v>39</v>
      </c>
      <c r="P22" s="72">
        <v>3</v>
      </c>
      <c r="Q22" s="11"/>
      <c r="R22" s="70">
        <v>4</v>
      </c>
      <c r="S22" s="71">
        <v>2</v>
      </c>
      <c r="T22" s="69" t="s">
        <v>39</v>
      </c>
      <c r="U22" s="72">
        <v>2</v>
      </c>
      <c r="V22" s="10"/>
      <c r="W22" s="70">
        <v>4</v>
      </c>
      <c r="X22" s="71">
        <v>2</v>
      </c>
      <c r="Y22" s="69" t="s">
        <v>39</v>
      </c>
      <c r="Z22" s="72">
        <v>2</v>
      </c>
      <c r="AA22" s="3"/>
      <c r="AB22" s="70">
        <v>4</v>
      </c>
      <c r="AC22" s="71">
        <v>2</v>
      </c>
      <c r="AD22" s="69" t="s">
        <v>39</v>
      </c>
      <c r="AE22" s="72">
        <v>2</v>
      </c>
      <c r="AF22" s="68"/>
      <c r="AG22" s="6"/>
      <c r="AH22" s="3"/>
      <c r="AI22" s="70">
        <v>4</v>
      </c>
      <c r="AJ22" s="71">
        <v>2</v>
      </c>
      <c r="AK22" s="69" t="s">
        <v>39</v>
      </c>
      <c r="AL22" s="72">
        <v>2</v>
      </c>
      <c r="AM22" s="3"/>
      <c r="AN22" s="70">
        <v>4</v>
      </c>
      <c r="AO22" s="71">
        <v>2</v>
      </c>
      <c r="AP22" s="69" t="s">
        <v>39</v>
      </c>
      <c r="AQ22" s="72">
        <v>2</v>
      </c>
      <c r="AR22" s="10"/>
      <c r="AS22" s="70">
        <v>2</v>
      </c>
      <c r="AT22" s="71">
        <v>4</v>
      </c>
      <c r="AU22" s="69" t="s">
        <v>38</v>
      </c>
      <c r="AV22" s="72">
        <v>2</v>
      </c>
      <c r="AW22" s="11"/>
      <c r="AX22" s="44"/>
      <c r="AY22" s="45"/>
      <c r="AZ22" s="46"/>
      <c r="BA22" s="47"/>
      <c r="BB22" s="94"/>
    </row>
    <row r="23" spans="1:54" ht="18" customHeight="1" thickBot="1" x14ac:dyDescent="0.3">
      <c r="A23" s="220"/>
      <c r="B23" s="252"/>
      <c r="C23" s="67"/>
      <c r="D23" s="94"/>
      <c r="E23" s="68"/>
      <c r="F23" s="95"/>
      <c r="G23" s="3"/>
      <c r="H23" s="67"/>
      <c r="I23" s="94"/>
      <c r="J23" s="68"/>
      <c r="K23" s="95"/>
      <c r="L23" s="3"/>
      <c r="M23" s="67"/>
      <c r="N23" s="94"/>
      <c r="O23" s="68"/>
      <c r="P23" s="95"/>
      <c r="Q23" s="96"/>
      <c r="R23" s="67"/>
      <c r="S23" s="94"/>
      <c r="T23" s="68"/>
      <c r="U23" s="95"/>
      <c r="V23" s="3"/>
      <c r="W23" s="67"/>
      <c r="X23" s="94"/>
      <c r="Y23" s="68"/>
      <c r="Z23" s="95"/>
      <c r="AA23" s="3"/>
      <c r="AB23" s="67"/>
      <c r="AC23" s="94"/>
      <c r="AD23" s="68"/>
      <c r="AE23" s="95"/>
      <c r="AF23" s="68"/>
      <c r="AG23" s="6"/>
      <c r="AH23" s="3"/>
      <c r="AI23" s="67"/>
      <c r="AJ23" s="94"/>
      <c r="AK23" s="68"/>
      <c r="AL23" s="95"/>
      <c r="AM23" s="3"/>
      <c r="AN23" s="67"/>
      <c r="AO23" s="94"/>
      <c r="AP23" s="68"/>
      <c r="AQ23" s="95"/>
      <c r="AR23" s="3"/>
      <c r="AS23" s="67"/>
      <c r="AT23" s="94"/>
      <c r="AU23" s="68"/>
      <c r="AV23" s="95"/>
      <c r="AW23" s="96"/>
      <c r="AX23" s="97"/>
      <c r="AY23" s="98"/>
      <c r="AZ23" s="48"/>
      <c r="BA23" s="99"/>
      <c r="BB23" s="94"/>
    </row>
    <row r="24" spans="1:54" ht="15.75" customHeight="1" x14ac:dyDescent="0.25">
      <c r="A24" s="220"/>
      <c r="B24" s="252"/>
      <c r="C24" s="192" t="s">
        <v>160</v>
      </c>
      <c r="D24" s="174"/>
      <c r="E24" s="73" t="s">
        <v>15</v>
      </c>
      <c r="F24" s="74"/>
      <c r="G24" s="3"/>
      <c r="H24" s="192" t="s">
        <v>164</v>
      </c>
      <c r="I24" s="174"/>
      <c r="J24" s="73" t="s">
        <v>15</v>
      </c>
      <c r="K24" s="74" t="s">
        <v>159</v>
      </c>
      <c r="L24" s="3"/>
      <c r="M24" s="192" t="s">
        <v>166</v>
      </c>
      <c r="N24" s="174"/>
      <c r="O24" s="73" t="s">
        <v>15</v>
      </c>
      <c r="P24" s="74"/>
      <c r="Q24" s="3"/>
      <c r="R24" s="192" t="s">
        <v>169</v>
      </c>
      <c r="S24" s="174"/>
      <c r="T24" s="73" t="s">
        <v>15</v>
      </c>
      <c r="U24" s="74"/>
      <c r="V24" s="3"/>
      <c r="W24" s="192" t="s">
        <v>175</v>
      </c>
      <c r="X24" s="174"/>
      <c r="Y24" s="73" t="s">
        <v>15</v>
      </c>
      <c r="Z24" s="74"/>
      <c r="AA24" s="3"/>
      <c r="AB24" s="192" t="s">
        <v>181</v>
      </c>
      <c r="AC24" s="174"/>
      <c r="AD24" s="73" t="s">
        <v>15</v>
      </c>
      <c r="AE24" s="74"/>
      <c r="AF24" s="3"/>
      <c r="AG24" s="5"/>
      <c r="AH24" s="3"/>
      <c r="AI24" s="196"/>
      <c r="AJ24" s="197"/>
      <c r="AK24" s="42"/>
      <c r="AL24" s="43"/>
      <c r="AM24" s="48"/>
      <c r="AN24" s="196"/>
      <c r="AO24" s="197"/>
      <c r="AP24" s="42"/>
      <c r="AQ24" s="43"/>
      <c r="AR24" s="3"/>
      <c r="AS24" s="192" t="s">
        <v>194</v>
      </c>
      <c r="AT24" s="174"/>
      <c r="AU24" s="73" t="s">
        <v>15</v>
      </c>
      <c r="AV24" s="74"/>
      <c r="AW24" s="3"/>
      <c r="AX24" s="192" t="s">
        <v>199</v>
      </c>
      <c r="AY24" s="174"/>
      <c r="AZ24" s="73" t="s">
        <v>15</v>
      </c>
      <c r="BA24" s="74"/>
      <c r="BB24" s="94"/>
    </row>
    <row r="25" spans="1:54" ht="24.75" customHeight="1" x14ac:dyDescent="0.25">
      <c r="A25" s="220"/>
      <c r="B25" s="252"/>
      <c r="C25" s="162" t="s">
        <v>86</v>
      </c>
      <c r="D25" s="163"/>
      <c r="E25" s="163"/>
      <c r="F25" s="164"/>
      <c r="G25" s="3"/>
      <c r="H25" s="162" t="s">
        <v>80</v>
      </c>
      <c r="I25" s="163"/>
      <c r="J25" s="163"/>
      <c r="K25" s="164"/>
      <c r="L25" s="3"/>
      <c r="M25" s="162" t="s">
        <v>53</v>
      </c>
      <c r="N25" s="163"/>
      <c r="O25" s="163"/>
      <c r="P25" s="164"/>
      <c r="Q25" s="3"/>
      <c r="R25" s="162" t="s">
        <v>74</v>
      </c>
      <c r="S25" s="163"/>
      <c r="T25" s="163"/>
      <c r="U25" s="164"/>
      <c r="V25" s="3"/>
      <c r="W25" s="162" t="s">
        <v>75</v>
      </c>
      <c r="X25" s="163"/>
      <c r="Y25" s="163"/>
      <c r="Z25" s="164"/>
      <c r="AA25" s="3"/>
      <c r="AB25" s="162" t="s">
        <v>76</v>
      </c>
      <c r="AC25" s="163"/>
      <c r="AD25" s="163"/>
      <c r="AE25" s="164"/>
      <c r="AF25" s="68"/>
      <c r="AG25" s="6"/>
      <c r="AH25" s="3"/>
      <c r="AI25" s="198"/>
      <c r="AJ25" s="199"/>
      <c r="AK25" s="199"/>
      <c r="AL25" s="200"/>
      <c r="AM25" s="48"/>
      <c r="AN25" s="198"/>
      <c r="AO25" s="199"/>
      <c r="AP25" s="199"/>
      <c r="AQ25" s="200"/>
      <c r="AR25" s="3"/>
      <c r="AS25" s="162" t="s">
        <v>56</v>
      </c>
      <c r="AT25" s="163"/>
      <c r="AU25" s="163"/>
      <c r="AV25" s="164"/>
      <c r="AW25" s="3"/>
      <c r="AX25" s="162" t="s">
        <v>225</v>
      </c>
      <c r="AY25" s="163"/>
      <c r="AZ25" s="163"/>
      <c r="BA25" s="164"/>
      <c r="BB25" s="94"/>
    </row>
    <row r="26" spans="1:54" ht="18" customHeight="1" thickBot="1" x14ac:dyDescent="0.3">
      <c r="A26" s="220"/>
      <c r="B26" s="252"/>
      <c r="C26" s="70">
        <v>2</v>
      </c>
      <c r="D26" s="71">
        <v>4</v>
      </c>
      <c r="E26" s="69" t="s">
        <v>38</v>
      </c>
      <c r="F26" s="72">
        <v>2</v>
      </c>
      <c r="G26" s="3"/>
      <c r="H26" s="70">
        <v>4</v>
      </c>
      <c r="I26" s="71">
        <v>2</v>
      </c>
      <c r="J26" s="69" t="s">
        <v>39</v>
      </c>
      <c r="K26" s="72">
        <v>2</v>
      </c>
      <c r="L26" s="10"/>
      <c r="M26" s="70">
        <v>4</v>
      </c>
      <c r="N26" s="71">
        <v>2</v>
      </c>
      <c r="O26" s="69" t="s">
        <v>39</v>
      </c>
      <c r="P26" s="72">
        <v>2</v>
      </c>
      <c r="Q26" s="11"/>
      <c r="R26" s="70">
        <v>3</v>
      </c>
      <c r="S26" s="71">
        <v>0</v>
      </c>
      <c r="T26" s="76" t="s">
        <v>40</v>
      </c>
      <c r="U26" s="72">
        <v>1</v>
      </c>
      <c r="V26" s="10"/>
      <c r="W26" s="70">
        <v>3</v>
      </c>
      <c r="X26" s="71">
        <v>0</v>
      </c>
      <c r="Y26" s="76" t="s">
        <v>40</v>
      </c>
      <c r="Z26" s="72">
        <v>1</v>
      </c>
      <c r="AA26" s="3"/>
      <c r="AB26" s="70">
        <v>3</v>
      </c>
      <c r="AC26" s="71">
        <v>0</v>
      </c>
      <c r="AD26" s="76" t="s">
        <v>40</v>
      </c>
      <c r="AE26" s="72">
        <v>1</v>
      </c>
      <c r="AF26" s="68"/>
      <c r="AG26" s="6"/>
      <c r="AH26" s="3"/>
      <c r="AI26" s="44"/>
      <c r="AJ26" s="45"/>
      <c r="AK26" s="46"/>
      <c r="AL26" s="47"/>
      <c r="AM26" s="48"/>
      <c r="AN26" s="44"/>
      <c r="AO26" s="45"/>
      <c r="AP26" s="46"/>
      <c r="AQ26" s="47"/>
      <c r="AR26" s="10"/>
      <c r="AS26" s="70">
        <v>4</v>
      </c>
      <c r="AT26" s="71">
        <v>2</v>
      </c>
      <c r="AU26" s="107" t="s">
        <v>39</v>
      </c>
      <c r="AV26" s="72">
        <v>2</v>
      </c>
      <c r="AW26" s="11"/>
      <c r="AX26" s="70">
        <v>4</v>
      </c>
      <c r="AY26" s="71">
        <v>2</v>
      </c>
      <c r="AZ26" s="107" t="s">
        <v>39</v>
      </c>
      <c r="BA26" s="72">
        <v>2</v>
      </c>
      <c r="BB26" s="94"/>
    </row>
    <row r="27" spans="1:54" ht="18" customHeight="1" thickBot="1" x14ac:dyDescent="0.3">
      <c r="A27" s="220"/>
      <c r="B27" s="252"/>
      <c r="C27" s="67"/>
      <c r="D27" s="94"/>
      <c r="E27" s="68"/>
      <c r="F27" s="95"/>
      <c r="G27" s="3"/>
      <c r="H27" s="67"/>
      <c r="I27" s="94"/>
      <c r="J27" s="68"/>
      <c r="K27" s="95"/>
      <c r="L27" s="3"/>
      <c r="M27" s="67"/>
      <c r="N27" s="94"/>
      <c r="O27" s="68"/>
      <c r="P27" s="95"/>
      <c r="Q27" s="96"/>
      <c r="R27" s="97"/>
      <c r="S27" s="98"/>
      <c r="T27" s="50"/>
      <c r="U27" s="99"/>
      <c r="V27" s="3"/>
      <c r="W27" s="97"/>
      <c r="X27" s="98"/>
      <c r="Y27" s="50"/>
      <c r="Z27" s="99"/>
      <c r="AA27" s="3"/>
      <c r="AB27" s="97"/>
      <c r="AC27" s="98"/>
      <c r="AD27" s="50"/>
      <c r="AE27" s="99"/>
      <c r="AF27" s="68"/>
      <c r="AG27" s="6"/>
      <c r="AH27" s="3"/>
      <c r="AI27" s="97"/>
      <c r="AJ27" s="98"/>
      <c r="AK27" s="48"/>
      <c r="AL27" s="99"/>
      <c r="AM27" s="48"/>
      <c r="AN27" s="97"/>
      <c r="AO27" s="98"/>
      <c r="AP27" s="48"/>
      <c r="AQ27" s="99"/>
      <c r="AR27" s="3"/>
      <c r="AS27" s="67"/>
      <c r="AT27" s="94"/>
      <c r="AU27" s="68"/>
      <c r="AV27" s="95"/>
      <c r="AW27" s="96"/>
      <c r="AX27" s="67"/>
      <c r="AY27" s="94"/>
      <c r="AZ27" s="68"/>
      <c r="BA27" s="95"/>
      <c r="BB27" s="94"/>
    </row>
    <row r="28" spans="1:54" ht="15.75" customHeight="1" x14ac:dyDescent="0.25">
      <c r="A28" s="220"/>
      <c r="B28" s="252"/>
      <c r="C28" s="196"/>
      <c r="D28" s="197"/>
      <c r="E28" s="42"/>
      <c r="F28" s="43"/>
      <c r="G28" s="3"/>
      <c r="H28" s="196"/>
      <c r="I28" s="197"/>
      <c r="J28" s="42"/>
      <c r="K28" s="43"/>
      <c r="L28" s="3"/>
      <c r="M28" s="196"/>
      <c r="N28" s="197"/>
      <c r="O28" s="42"/>
      <c r="P28" s="43"/>
      <c r="Q28" s="3"/>
      <c r="R28" s="192" t="s">
        <v>170</v>
      </c>
      <c r="S28" s="174"/>
      <c r="T28" s="73" t="s">
        <v>15</v>
      </c>
      <c r="U28" s="74" t="s">
        <v>166</v>
      </c>
      <c r="V28" s="3"/>
      <c r="W28" s="192" t="s">
        <v>176</v>
      </c>
      <c r="X28" s="174"/>
      <c r="Y28" s="73" t="s">
        <v>15</v>
      </c>
      <c r="Z28" s="74" t="s">
        <v>170</v>
      </c>
      <c r="AA28" s="3"/>
      <c r="AB28" s="196" t="s">
        <v>182</v>
      </c>
      <c r="AC28" s="197"/>
      <c r="AD28" s="42" t="s">
        <v>15</v>
      </c>
      <c r="AE28" s="43" t="s">
        <v>176</v>
      </c>
      <c r="AF28" s="3"/>
      <c r="AG28" s="5"/>
      <c r="AH28" s="3"/>
      <c r="AI28" s="192" t="s">
        <v>186</v>
      </c>
      <c r="AJ28" s="174"/>
      <c r="AK28" s="73" t="s">
        <v>15</v>
      </c>
      <c r="AL28" s="74"/>
      <c r="AM28" s="3"/>
      <c r="AN28" s="196"/>
      <c r="AO28" s="197"/>
      <c r="AP28" s="42"/>
      <c r="AQ28" s="43"/>
      <c r="AR28" s="3"/>
      <c r="AS28" s="192" t="s">
        <v>195</v>
      </c>
      <c r="AT28" s="174"/>
      <c r="AU28" s="73" t="s">
        <v>15</v>
      </c>
      <c r="AV28" s="74"/>
      <c r="AW28" s="3"/>
      <c r="AX28" s="192" t="s">
        <v>200</v>
      </c>
      <c r="AY28" s="174"/>
      <c r="AZ28" s="73" t="s">
        <v>15</v>
      </c>
      <c r="BA28" s="74" t="s">
        <v>195</v>
      </c>
      <c r="BB28" s="94"/>
    </row>
    <row r="29" spans="1:54" ht="37.5" customHeight="1" x14ac:dyDescent="0.25">
      <c r="A29" s="220"/>
      <c r="B29" s="252"/>
      <c r="C29" s="198"/>
      <c r="D29" s="199"/>
      <c r="E29" s="199"/>
      <c r="F29" s="200"/>
      <c r="G29" s="3"/>
      <c r="H29" s="198"/>
      <c r="I29" s="199"/>
      <c r="J29" s="199"/>
      <c r="K29" s="200"/>
      <c r="L29" s="3"/>
      <c r="M29" s="198"/>
      <c r="N29" s="199"/>
      <c r="O29" s="199"/>
      <c r="P29" s="200"/>
      <c r="Q29" s="3"/>
      <c r="R29" s="162" t="s">
        <v>77</v>
      </c>
      <c r="S29" s="163"/>
      <c r="T29" s="163"/>
      <c r="U29" s="164"/>
      <c r="V29" s="3"/>
      <c r="W29" s="162" t="s">
        <v>55</v>
      </c>
      <c r="X29" s="163"/>
      <c r="Y29" s="163"/>
      <c r="Z29" s="164"/>
      <c r="AA29" s="3"/>
      <c r="AB29" s="162" t="s">
        <v>78</v>
      </c>
      <c r="AC29" s="163"/>
      <c r="AD29" s="163"/>
      <c r="AE29" s="164"/>
      <c r="AF29" s="68"/>
      <c r="AG29" s="6"/>
      <c r="AH29" s="3"/>
      <c r="AI29" s="162" t="s">
        <v>88</v>
      </c>
      <c r="AJ29" s="163"/>
      <c r="AK29" s="163"/>
      <c r="AL29" s="164"/>
      <c r="AM29" s="3"/>
      <c r="AN29" s="198"/>
      <c r="AO29" s="199"/>
      <c r="AP29" s="199"/>
      <c r="AQ29" s="200"/>
      <c r="AR29" s="3"/>
      <c r="AS29" s="162" t="s">
        <v>92</v>
      </c>
      <c r="AT29" s="163"/>
      <c r="AU29" s="163"/>
      <c r="AV29" s="164"/>
      <c r="AW29" s="3"/>
      <c r="AX29" s="162" t="s">
        <v>93</v>
      </c>
      <c r="AY29" s="163"/>
      <c r="AZ29" s="163"/>
      <c r="BA29" s="164"/>
      <c r="BB29" s="94"/>
    </row>
    <row r="30" spans="1:54" ht="15.75" customHeight="1" thickBot="1" x14ac:dyDescent="0.3">
      <c r="A30" s="220"/>
      <c r="B30" s="252"/>
      <c r="C30" s="44"/>
      <c r="D30" s="45"/>
      <c r="E30" s="46"/>
      <c r="F30" s="47"/>
      <c r="G30" s="3"/>
      <c r="H30" s="44"/>
      <c r="I30" s="45"/>
      <c r="J30" s="46"/>
      <c r="K30" s="47"/>
      <c r="L30" s="3"/>
      <c r="M30" s="44"/>
      <c r="N30" s="45"/>
      <c r="O30" s="46"/>
      <c r="P30" s="47"/>
      <c r="Q30" s="10"/>
      <c r="R30" s="70">
        <v>4</v>
      </c>
      <c r="S30" s="71">
        <v>2</v>
      </c>
      <c r="T30" s="69" t="s">
        <v>39</v>
      </c>
      <c r="U30" s="72">
        <v>2</v>
      </c>
      <c r="V30" s="3"/>
      <c r="W30" s="70">
        <v>4</v>
      </c>
      <c r="X30" s="71">
        <v>2</v>
      </c>
      <c r="Y30" s="69" t="s">
        <v>39</v>
      </c>
      <c r="Z30" s="72">
        <v>2</v>
      </c>
      <c r="AA30" s="3"/>
      <c r="AB30" s="70">
        <v>4</v>
      </c>
      <c r="AC30" s="71">
        <v>2</v>
      </c>
      <c r="AD30" s="77" t="s">
        <v>39</v>
      </c>
      <c r="AE30" s="72">
        <v>2</v>
      </c>
      <c r="AF30" s="68"/>
      <c r="AG30" s="6"/>
      <c r="AH30" s="3"/>
      <c r="AI30" s="70">
        <v>2</v>
      </c>
      <c r="AJ30" s="71">
        <v>4</v>
      </c>
      <c r="AK30" s="69" t="s">
        <v>38</v>
      </c>
      <c r="AL30" s="72">
        <v>2</v>
      </c>
      <c r="AM30" s="3"/>
      <c r="AN30" s="53"/>
      <c r="AO30" s="54"/>
      <c r="AP30" s="55"/>
      <c r="AQ30" s="56"/>
      <c r="AR30" s="3"/>
      <c r="AS30" s="70">
        <v>2</v>
      </c>
      <c r="AT30" s="71">
        <v>4</v>
      </c>
      <c r="AU30" s="69" t="s">
        <v>38</v>
      </c>
      <c r="AV30" s="72">
        <v>2</v>
      </c>
      <c r="AW30" s="10"/>
      <c r="AX30" s="70">
        <v>2</v>
      </c>
      <c r="AY30" s="71">
        <v>4</v>
      </c>
      <c r="AZ30" s="69" t="s">
        <v>38</v>
      </c>
      <c r="BA30" s="72">
        <v>2</v>
      </c>
      <c r="BB30" s="94"/>
    </row>
    <row r="31" spans="1:54" ht="15.75" customHeight="1" thickBot="1" x14ac:dyDescent="0.3">
      <c r="A31" s="220"/>
      <c r="B31" s="252"/>
      <c r="C31" s="97"/>
      <c r="D31" s="98"/>
      <c r="E31" s="48"/>
      <c r="F31" s="99"/>
      <c r="G31" s="3"/>
      <c r="H31" s="97"/>
      <c r="I31" s="98"/>
      <c r="J31" s="48"/>
      <c r="K31" s="99"/>
      <c r="L31" s="3"/>
      <c r="M31" s="97"/>
      <c r="N31" s="98"/>
      <c r="O31" s="48"/>
      <c r="P31" s="99"/>
      <c r="Q31" s="3"/>
      <c r="R31" s="67"/>
      <c r="S31" s="94"/>
      <c r="T31" s="68"/>
      <c r="U31" s="95"/>
      <c r="V31" s="3"/>
      <c r="W31" s="67"/>
      <c r="X31" s="94"/>
      <c r="Y31" s="68"/>
      <c r="Z31" s="95"/>
      <c r="AA31" s="3"/>
      <c r="AB31" s="97"/>
      <c r="AC31" s="98"/>
      <c r="AD31" s="50"/>
      <c r="AE31" s="99"/>
      <c r="AF31" s="68"/>
      <c r="AG31" s="6"/>
      <c r="AH31" s="3"/>
      <c r="AI31" s="67"/>
      <c r="AJ31" s="94"/>
      <c r="AK31" s="68"/>
      <c r="AL31" s="95"/>
      <c r="AM31" s="3"/>
      <c r="AN31" s="101"/>
      <c r="AO31" s="102"/>
      <c r="AP31" s="55"/>
      <c r="AQ31" s="103"/>
      <c r="AR31" s="3"/>
      <c r="AS31" s="67"/>
      <c r="AT31" s="94"/>
      <c r="AU31" s="68"/>
      <c r="AV31" s="95"/>
      <c r="AW31" s="3"/>
      <c r="AX31" s="67"/>
      <c r="AY31" s="94"/>
      <c r="AZ31" s="68"/>
      <c r="BA31" s="95"/>
      <c r="BB31" s="94"/>
    </row>
    <row r="32" spans="1:54" ht="15.75" customHeight="1" x14ac:dyDescent="0.25">
      <c r="A32" s="220"/>
      <c r="B32" s="252"/>
      <c r="C32" s="196"/>
      <c r="D32" s="197"/>
      <c r="E32" s="42"/>
      <c r="F32" s="43"/>
      <c r="G32" s="3"/>
      <c r="H32" s="196"/>
      <c r="I32" s="197"/>
      <c r="J32" s="42"/>
      <c r="K32" s="43"/>
      <c r="L32" s="3"/>
      <c r="M32" s="192" t="s">
        <v>167</v>
      </c>
      <c r="N32" s="174"/>
      <c r="O32" s="73" t="s">
        <v>15</v>
      </c>
      <c r="P32" s="74"/>
      <c r="Q32" s="3"/>
      <c r="R32" s="192" t="s">
        <v>171</v>
      </c>
      <c r="S32" s="174"/>
      <c r="T32" s="73" t="s">
        <v>15</v>
      </c>
      <c r="U32" s="74" t="s">
        <v>167</v>
      </c>
      <c r="V32" s="3"/>
      <c r="W32" s="192" t="s">
        <v>177</v>
      </c>
      <c r="X32" s="174"/>
      <c r="Y32" s="73" t="s">
        <v>15</v>
      </c>
      <c r="Z32" s="74" t="s">
        <v>171</v>
      </c>
      <c r="AA32" s="3"/>
      <c r="AB32" s="196"/>
      <c r="AC32" s="197"/>
      <c r="AD32" s="42"/>
      <c r="AE32" s="43"/>
      <c r="AF32" s="3"/>
      <c r="AG32" s="5"/>
      <c r="AH32" s="3"/>
      <c r="AI32" s="192" t="s">
        <v>187</v>
      </c>
      <c r="AJ32" s="174"/>
      <c r="AK32" s="73" t="s">
        <v>15</v>
      </c>
      <c r="AL32" s="74"/>
      <c r="AM32" s="3"/>
      <c r="AN32" s="260" t="s">
        <v>190</v>
      </c>
      <c r="AO32" s="261"/>
      <c r="AP32" s="51" t="s">
        <v>15</v>
      </c>
      <c r="AQ32" s="52"/>
      <c r="AR32" s="3"/>
      <c r="AS32" s="192" t="s">
        <v>196</v>
      </c>
      <c r="AT32" s="174"/>
      <c r="AU32" s="73" t="s">
        <v>15</v>
      </c>
      <c r="AV32" s="74"/>
      <c r="AW32" s="3"/>
      <c r="AX32" s="196" t="s">
        <v>201</v>
      </c>
      <c r="AY32" s="197"/>
      <c r="AZ32" s="42" t="s">
        <v>15</v>
      </c>
      <c r="BA32" s="43"/>
      <c r="BB32" s="94"/>
    </row>
    <row r="33" spans="1:54" ht="37.5" customHeight="1" x14ac:dyDescent="0.25">
      <c r="A33" s="220"/>
      <c r="B33" s="252"/>
      <c r="C33" s="198"/>
      <c r="D33" s="199"/>
      <c r="E33" s="199"/>
      <c r="F33" s="200"/>
      <c r="G33" s="3"/>
      <c r="H33" s="198"/>
      <c r="I33" s="199"/>
      <c r="J33" s="199"/>
      <c r="K33" s="200"/>
      <c r="L33" s="3"/>
      <c r="M33" s="162" t="s">
        <v>83</v>
      </c>
      <c r="N33" s="163"/>
      <c r="O33" s="163"/>
      <c r="P33" s="164"/>
      <c r="Q33" s="3"/>
      <c r="R33" s="162" t="s">
        <v>81</v>
      </c>
      <c r="S33" s="163"/>
      <c r="T33" s="163"/>
      <c r="U33" s="164"/>
      <c r="V33" s="3"/>
      <c r="W33" s="162" t="s">
        <v>82</v>
      </c>
      <c r="X33" s="163"/>
      <c r="Y33" s="163"/>
      <c r="Z33" s="164"/>
      <c r="AA33" s="3"/>
      <c r="AB33" s="198"/>
      <c r="AC33" s="199"/>
      <c r="AD33" s="199"/>
      <c r="AE33" s="200"/>
      <c r="AF33" s="68"/>
      <c r="AG33" s="6"/>
      <c r="AH33" s="3"/>
      <c r="AI33" s="162" t="s">
        <v>211</v>
      </c>
      <c r="AJ33" s="163"/>
      <c r="AK33" s="163"/>
      <c r="AL33" s="164"/>
      <c r="AM33" s="3"/>
      <c r="AN33" s="162" t="s">
        <v>58</v>
      </c>
      <c r="AO33" s="163"/>
      <c r="AP33" s="163"/>
      <c r="AQ33" s="164"/>
      <c r="AR33" s="3"/>
      <c r="AS33" s="162" t="s">
        <v>59</v>
      </c>
      <c r="AT33" s="163"/>
      <c r="AU33" s="163"/>
      <c r="AV33" s="164"/>
      <c r="AW33" s="3"/>
      <c r="AX33" s="162" t="s">
        <v>115</v>
      </c>
      <c r="AY33" s="163"/>
      <c r="AZ33" s="163"/>
      <c r="BA33" s="164"/>
      <c r="BB33" s="94"/>
    </row>
    <row r="34" spans="1:54" ht="16.5" customHeight="1" thickBot="1" x14ac:dyDescent="0.3">
      <c r="A34" s="220"/>
      <c r="B34" s="252"/>
      <c r="C34" s="44"/>
      <c r="D34" s="45"/>
      <c r="E34" s="46"/>
      <c r="F34" s="47"/>
      <c r="G34" s="3"/>
      <c r="H34" s="44"/>
      <c r="I34" s="45"/>
      <c r="J34" s="46"/>
      <c r="K34" s="47"/>
      <c r="L34" s="3"/>
      <c r="M34" s="70">
        <v>4</v>
      </c>
      <c r="N34" s="71">
        <v>2</v>
      </c>
      <c r="O34" s="69" t="s">
        <v>39</v>
      </c>
      <c r="P34" s="72">
        <v>2</v>
      </c>
      <c r="Q34" s="10"/>
      <c r="R34" s="70">
        <v>4</v>
      </c>
      <c r="S34" s="71">
        <v>2</v>
      </c>
      <c r="T34" s="69" t="s">
        <v>39</v>
      </c>
      <c r="U34" s="72">
        <v>2</v>
      </c>
      <c r="V34" s="3"/>
      <c r="W34" s="70">
        <v>3</v>
      </c>
      <c r="X34" s="71">
        <v>0</v>
      </c>
      <c r="Y34" s="76" t="s">
        <v>40</v>
      </c>
      <c r="Z34" s="72">
        <v>1</v>
      </c>
      <c r="AA34" s="3"/>
      <c r="AB34" s="44"/>
      <c r="AC34" s="45"/>
      <c r="AD34" s="46"/>
      <c r="AE34" s="47"/>
      <c r="AF34" s="68"/>
      <c r="AG34" s="6"/>
      <c r="AH34" s="3"/>
      <c r="AI34" s="70">
        <v>4</v>
      </c>
      <c r="AJ34" s="71">
        <v>2</v>
      </c>
      <c r="AK34" s="69" t="s">
        <v>39</v>
      </c>
      <c r="AL34" s="72">
        <v>2</v>
      </c>
      <c r="AM34" s="3"/>
      <c r="AN34" s="70">
        <v>4</v>
      </c>
      <c r="AO34" s="71">
        <v>2</v>
      </c>
      <c r="AP34" s="69" t="s">
        <v>39</v>
      </c>
      <c r="AQ34" s="72">
        <v>2</v>
      </c>
      <c r="AR34" s="3"/>
      <c r="AS34" s="70">
        <v>4</v>
      </c>
      <c r="AT34" s="71">
        <v>2</v>
      </c>
      <c r="AU34" s="107" t="s">
        <v>39</v>
      </c>
      <c r="AV34" s="72">
        <v>2</v>
      </c>
      <c r="AW34" s="10"/>
      <c r="AX34" s="70">
        <v>4</v>
      </c>
      <c r="AY34" s="71">
        <v>2</v>
      </c>
      <c r="AZ34" s="107" t="s">
        <v>39</v>
      </c>
      <c r="BA34" s="72">
        <v>2</v>
      </c>
      <c r="BB34" s="94"/>
    </row>
    <row r="35" spans="1:54" ht="16.5" customHeight="1" thickBot="1" x14ac:dyDescent="0.3">
      <c r="A35" s="220"/>
      <c r="B35" s="252"/>
      <c r="C35" s="97"/>
      <c r="D35" s="98"/>
      <c r="E35" s="48"/>
      <c r="F35" s="99"/>
      <c r="G35" s="3"/>
      <c r="H35" s="97"/>
      <c r="I35" s="98"/>
      <c r="J35" s="48"/>
      <c r="K35" s="99"/>
      <c r="L35" s="3"/>
      <c r="M35" s="67"/>
      <c r="N35" s="94"/>
      <c r="O35" s="68"/>
      <c r="P35" s="95"/>
      <c r="Q35" s="3"/>
      <c r="R35" s="67"/>
      <c r="S35" s="94"/>
      <c r="T35" s="68"/>
      <c r="U35" s="95"/>
      <c r="V35" s="3"/>
      <c r="W35" s="97"/>
      <c r="X35" s="98"/>
      <c r="Y35" s="50"/>
      <c r="Z35" s="99"/>
      <c r="AA35" s="3"/>
      <c r="AB35" s="97"/>
      <c r="AC35" s="98"/>
      <c r="AD35" s="48"/>
      <c r="AE35" s="99"/>
      <c r="AF35" s="68"/>
      <c r="AG35" s="6"/>
      <c r="AH35" s="3"/>
      <c r="AI35" s="67"/>
      <c r="AJ35" s="94"/>
      <c r="AK35" s="68"/>
      <c r="AL35" s="95"/>
      <c r="AM35" s="3"/>
      <c r="AN35" s="67"/>
      <c r="AO35" s="94"/>
      <c r="AP35" s="68"/>
      <c r="AQ35" s="95"/>
      <c r="AR35" s="3"/>
      <c r="AS35" s="67"/>
      <c r="AT35" s="94"/>
      <c r="AU35" s="68"/>
      <c r="AV35" s="95"/>
      <c r="AW35" s="3"/>
      <c r="AX35" s="67"/>
      <c r="AY35" s="94"/>
      <c r="AZ35" s="68"/>
      <c r="BA35" s="95"/>
      <c r="BB35" s="94"/>
    </row>
    <row r="36" spans="1:54" ht="14.25" customHeight="1" x14ac:dyDescent="0.25">
      <c r="A36" s="220"/>
      <c r="B36" s="252"/>
      <c r="C36" s="192"/>
      <c r="D36" s="174"/>
      <c r="E36" s="73"/>
      <c r="F36" s="74"/>
      <c r="G36" s="68"/>
      <c r="H36" s="192"/>
      <c r="I36" s="174"/>
      <c r="J36" s="73"/>
      <c r="K36" s="74"/>
      <c r="L36" s="3"/>
      <c r="M36" s="192"/>
      <c r="N36" s="174"/>
      <c r="O36" s="73"/>
      <c r="P36" s="74"/>
      <c r="Q36" s="3"/>
      <c r="R36" s="192" t="s">
        <v>172</v>
      </c>
      <c r="S36" s="174"/>
      <c r="T36" s="73" t="s">
        <v>15</v>
      </c>
      <c r="U36" s="74"/>
      <c r="V36" s="3"/>
      <c r="W36" s="192" t="s">
        <v>178</v>
      </c>
      <c r="X36" s="174"/>
      <c r="Y36" s="73" t="s">
        <v>15</v>
      </c>
      <c r="Z36" s="74" t="s">
        <v>172</v>
      </c>
      <c r="AA36" s="3"/>
      <c r="AB36" s="196" t="s">
        <v>183</v>
      </c>
      <c r="AC36" s="197"/>
      <c r="AD36" s="42" t="s">
        <v>15</v>
      </c>
      <c r="AE36" s="43" t="s">
        <v>178</v>
      </c>
      <c r="AF36" s="3"/>
      <c r="AG36" s="5"/>
      <c r="AH36" s="3"/>
      <c r="AI36" s="192" t="s">
        <v>188</v>
      </c>
      <c r="AJ36" s="174"/>
      <c r="AK36" s="73" t="s">
        <v>15</v>
      </c>
      <c r="AL36" s="74"/>
      <c r="AM36" s="68"/>
      <c r="AN36" s="192" t="s">
        <v>191</v>
      </c>
      <c r="AO36" s="174"/>
      <c r="AP36" s="73" t="s">
        <v>15</v>
      </c>
      <c r="AQ36" s="74"/>
      <c r="AR36" s="3"/>
      <c r="AS36" s="192" t="s">
        <v>197</v>
      </c>
      <c r="AT36" s="174"/>
      <c r="AU36" s="73" t="s">
        <v>15</v>
      </c>
      <c r="AV36" s="74"/>
      <c r="AW36" s="3"/>
      <c r="AX36" s="192" t="s">
        <v>202</v>
      </c>
      <c r="AY36" s="174"/>
      <c r="AZ36" s="73" t="s">
        <v>15</v>
      </c>
      <c r="BA36" s="74" t="s">
        <v>197</v>
      </c>
      <c r="BB36" s="94"/>
    </row>
    <row r="37" spans="1:54" ht="35.25" customHeight="1" x14ac:dyDescent="0.25">
      <c r="A37" s="220"/>
      <c r="B37" s="252"/>
      <c r="C37" s="198"/>
      <c r="D37" s="199"/>
      <c r="E37" s="199"/>
      <c r="F37" s="200"/>
      <c r="G37" s="50"/>
      <c r="H37" s="198"/>
      <c r="I37" s="199"/>
      <c r="J37" s="199"/>
      <c r="K37" s="200"/>
      <c r="L37" s="48"/>
      <c r="M37" s="198"/>
      <c r="N37" s="199"/>
      <c r="O37" s="199"/>
      <c r="P37" s="200"/>
      <c r="Q37" s="3"/>
      <c r="R37" s="162" t="s">
        <v>84</v>
      </c>
      <c r="S37" s="163"/>
      <c r="T37" s="163"/>
      <c r="U37" s="164"/>
      <c r="V37" s="3"/>
      <c r="W37" s="162" t="s">
        <v>85</v>
      </c>
      <c r="X37" s="163"/>
      <c r="Y37" s="163"/>
      <c r="Z37" s="164"/>
      <c r="AA37" s="3"/>
      <c r="AB37" s="162" t="s">
        <v>54</v>
      </c>
      <c r="AC37" s="163"/>
      <c r="AD37" s="163"/>
      <c r="AE37" s="164"/>
      <c r="AF37" s="68"/>
      <c r="AG37" s="6"/>
      <c r="AH37" s="3"/>
      <c r="AI37" s="162" t="s">
        <v>91</v>
      </c>
      <c r="AJ37" s="163"/>
      <c r="AK37" s="163"/>
      <c r="AL37" s="164"/>
      <c r="AM37" s="68"/>
      <c r="AN37" s="162" t="s">
        <v>89</v>
      </c>
      <c r="AO37" s="163"/>
      <c r="AP37" s="163"/>
      <c r="AQ37" s="164"/>
      <c r="AR37" s="3"/>
      <c r="AS37" s="162" t="s">
        <v>94</v>
      </c>
      <c r="AT37" s="163"/>
      <c r="AU37" s="163"/>
      <c r="AV37" s="164"/>
      <c r="AW37" s="3"/>
      <c r="AX37" s="162" t="s">
        <v>95</v>
      </c>
      <c r="AY37" s="163"/>
      <c r="AZ37" s="163"/>
      <c r="BA37" s="164"/>
      <c r="BB37" s="94"/>
    </row>
    <row r="38" spans="1:54" ht="15.75" customHeight="1" thickBot="1" x14ac:dyDescent="0.3">
      <c r="A38" s="220"/>
      <c r="B38" s="253"/>
      <c r="C38" s="70"/>
      <c r="D38" s="71"/>
      <c r="E38" s="12"/>
      <c r="F38" s="72"/>
      <c r="G38" s="68"/>
      <c r="H38" s="70"/>
      <c r="I38" s="71"/>
      <c r="J38" s="12"/>
      <c r="K38" s="72"/>
      <c r="L38" s="3"/>
      <c r="M38" s="70"/>
      <c r="N38" s="71"/>
      <c r="O38" s="12"/>
      <c r="P38" s="72"/>
      <c r="Q38" s="3"/>
      <c r="R38" s="70">
        <v>4</v>
      </c>
      <c r="S38" s="71">
        <v>2</v>
      </c>
      <c r="T38" s="69" t="s">
        <v>39</v>
      </c>
      <c r="U38" s="72">
        <v>2</v>
      </c>
      <c r="V38" s="3"/>
      <c r="W38" s="70">
        <v>4</v>
      </c>
      <c r="X38" s="71">
        <v>2</v>
      </c>
      <c r="Y38" s="69" t="s">
        <v>39</v>
      </c>
      <c r="Z38" s="72">
        <v>2</v>
      </c>
      <c r="AA38" s="3"/>
      <c r="AB38" s="70">
        <v>4</v>
      </c>
      <c r="AC38" s="71">
        <v>2</v>
      </c>
      <c r="AD38" s="77" t="s">
        <v>39</v>
      </c>
      <c r="AE38" s="72">
        <v>2</v>
      </c>
      <c r="AF38" s="68"/>
      <c r="AG38" s="6"/>
      <c r="AH38" s="3"/>
      <c r="AI38" s="70">
        <v>4</v>
      </c>
      <c r="AJ38" s="71">
        <v>2</v>
      </c>
      <c r="AK38" s="69" t="s">
        <v>39</v>
      </c>
      <c r="AL38" s="72">
        <v>2</v>
      </c>
      <c r="AM38" s="68"/>
      <c r="AN38" s="70">
        <v>4</v>
      </c>
      <c r="AO38" s="71">
        <v>2</v>
      </c>
      <c r="AP38" s="69" t="s">
        <v>39</v>
      </c>
      <c r="AQ38" s="72">
        <v>2</v>
      </c>
      <c r="AR38" s="3"/>
      <c r="AS38" s="70">
        <v>2</v>
      </c>
      <c r="AT38" s="71">
        <v>4</v>
      </c>
      <c r="AU38" s="69" t="s">
        <v>38</v>
      </c>
      <c r="AV38" s="72">
        <v>2</v>
      </c>
      <c r="AW38" s="3"/>
      <c r="AX38" s="70">
        <v>9</v>
      </c>
      <c r="AY38" s="71">
        <v>0</v>
      </c>
      <c r="AZ38" s="76" t="s">
        <v>40</v>
      </c>
      <c r="BA38" s="72">
        <v>3</v>
      </c>
      <c r="BB38" s="94"/>
    </row>
    <row r="39" spans="1:54" ht="15" customHeight="1" x14ac:dyDescent="0.25">
      <c r="A39" s="220"/>
      <c r="B39" s="225" t="s">
        <v>104</v>
      </c>
      <c r="C39" s="192" t="s">
        <v>161</v>
      </c>
      <c r="D39" s="174"/>
      <c r="E39" s="73" t="s">
        <v>15</v>
      </c>
      <c r="F39" s="74"/>
      <c r="G39" s="68"/>
      <c r="H39" s="192" t="s">
        <v>162</v>
      </c>
      <c r="I39" s="174"/>
      <c r="J39" s="73" t="s">
        <v>15</v>
      </c>
      <c r="K39" s="74"/>
      <c r="L39" s="3"/>
      <c r="M39" s="196"/>
      <c r="N39" s="197"/>
      <c r="O39" s="42"/>
      <c r="P39" s="43"/>
      <c r="Q39" s="48"/>
      <c r="R39" s="196"/>
      <c r="S39" s="197"/>
      <c r="T39" s="42"/>
      <c r="U39" s="43"/>
      <c r="V39" s="48"/>
      <c r="W39" s="196"/>
      <c r="X39" s="197"/>
      <c r="Y39" s="42"/>
      <c r="Z39" s="43"/>
      <c r="AA39" s="48"/>
      <c r="AB39" s="196"/>
      <c r="AC39" s="197"/>
      <c r="AD39" s="42"/>
      <c r="AE39" s="43"/>
      <c r="AF39" s="3"/>
      <c r="AG39" s="5"/>
      <c r="AH39" s="3"/>
      <c r="AI39" s="196"/>
      <c r="AJ39" s="197"/>
      <c r="AK39" s="42"/>
      <c r="AL39" s="43"/>
      <c r="AM39" s="50"/>
      <c r="AN39" s="196"/>
      <c r="AO39" s="197"/>
      <c r="AP39" s="42"/>
      <c r="AQ39" s="43"/>
      <c r="AR39" s="48"/>
      <c r="AS39" s="196"/>
      <c r="AT39" s="197"/>
      <c r="AU39" s="42"/>
      <c r="AV39" s="43"/>
      <c r="AW39" s="48"/>
      <c r="AX39" s="196"/>
      <c r="AY39" s="197"/>
      <c r="AZ39" s="42"/>
      <c r="BA39" s="43"/>
      <c r="BB39" s="94">
        <v>2</v>
      </c>
    </row>
    <row r="40" spans="1:54" ht="26.25" customHeight="1" x14ac:dyDescent="0.25">
      <c r="A40" s="220"/>
      <c r="B40" s="226"/>
      <c r="C40" s="222" t="s">
        <v>105</v>
      </c>
      <c r="D40" s="223"/>
      <c r="E40" s="223"/>
      <c r="F40" s="224"/>
      <c r="G40" s="40"/>
      <c r="H40" s="222" t="s">
        <v>106</v>
      </c>
      <c r="I40" s="223"/>
      <c r="J40" s="223"/>
      <c r="K40" s="224"/>
      <c r="L40" s="39"/>
      <c r="M40" s="205"/>
      <c r="N40" s="206"/>
      <c r="O40" s="206"/>
      <c r="P40" s="207"/>
      <c r="Q40" s="63"/>
      <c r="R40" s="205"/>
      <c r="S40" s="206"/>
      <c r="T40" s="206"/>
      <c r="U40" s="207"/>
      <c r="V40" s="63"/>
      <c r="W40" s="205"/>
      <c r="X40" s="206"/>
      <c r="Y40" s="206"/>
      <c r="Z40" s="207"/>
      <c r="AA40" s="63"/>
      <c r="AB40" s="205"/>
      <c r="AC40" s="206"/>
      <c r="AD40" s="206"/>
      <c r="AE40" s="207"/>
      <c r="AF40" s="40"/>
      <c r="AG40" s="41"/>
      <c r="AH40" s="39"/>
      <c r="AI40" s="205"/>
      <c r="AJ40" s="206"/>
      <c r="AK40" s="206"/>
      <c r="AL40" s="207"/>
      <c r="AM40" s="50"/>
      <c r="AN40" s="205"/>
      <c r="AO40" s="206"/>
      <c r="AP40" s="206"/>
      <c r="AQ40" s="207"/>
      <c r="AR40" s="63"/>
      <c r="AS40" s="205"/>
      <c r="AT40" s="206"/>
      <c r="AU40" s="206"/>
      <c r="AV40" s="207"/>
      <c r="AW40" s="63"/>
      <c r="AX40" s="205"/>
      <c r="AY40" s="206"/>
      <c r="AZ40" s="206"/>
      <c r="BA40" s="207"/>
      <c r="BB40" s="94">
        <f>+BB39*100/B56</f>
        <v>3.225806451612903</v>
      </c>
    </row>
    <row r="41" spans="1:54" ht="14.25" customHeight="1" thickBot="1" x14ac:dyDescent="0.3">
      <c r="A41" s="220"/>
      <c r="B41" s="226"/>
      <c r="C41" s="70">
        <v>2</v>
      </c>
      <c r="D41" s="71">
        <v>4</v>
      </c>
      <c r="E41" s="69" t="s">
        <v>38</v>
      </c>
      <c r="F41" s="72">
        <v>2</v>
      </c>
      <c r="G41" s="68"/>
      <c r="H41" s="70">
        <v>2</v>
      </c>
      <c r="I41" s="71">
        <v>4</v>
      </c>
      <c r="J41" s="69" t="s">
        <v>38</v>
      </c>
      <c r="K41" s="72">
        <v>2</v>
      </c>
      <c r="L41" s="3"/>
      <c r="M41" s="44"/>
      <c r="N41" s="45"/>
      <c r="O41" s="46"/>
      <c r="P41" s="47"/>
      <c r="Q41" s="48"/>
      <c r="R41" s="44"/>
      <c r="S41" s="45"/>
      <c r="T41" s="46"/>
      <c r="U41" s="47"/>
      <c r="V41" s="48"/>
      <c r="W41" s="44"/>
      <c r="X41" s="45"/>
      <c r="Y41" s="46"/>
      <c r="Z41" s="47"/>
      <c r="AA41" s="48"/>
      <c r="AB41" s="44"/>
      <c r="AC41" s="45"/>
      <c r="AD41" s="46"/>
      <c r="AE41" s="47"/>
      <c r="AF41" s="68"/>
      <c r="AG41" s="8"/>
      <c r="AH41" s="3"/>
      <c r="AI41" s="44"/>
      <c r="AJ41" s="45"/>
      <c r="AK41" s="46"/>
      <c r="AL41" s="47"/>
      <c r="AM41" s="50"/>
      <c r="AN41" s="44"/>
      <c r="AO41" s="45"/>
      <c r="AP41" s="46"/>
      <c r="AQ41" s="47"/>
      <c r="AR41" s="48"/>
      <c r="AS41" s="44"/>
      <c r="AT41" s="45"/>
      <c r="AU41" s="46"/>
      <c r="AV41" s="47"/>
      <c r="AW41" s="48"/>
      <c r="AX41" s="44"/>
      <c r="AY41" s="45"/>
      <c r="AZ41" s="46"/>
      <c r="BA41" s="47"/>
      <c r="BB41" s="94"/>
    </row>
    <row r="42" spans="1:54" ht="15" customHeight="1" x14ac:dyDescent="0.25">
      <c r="A42" s="220"/>
      <c r="B42" s="226"/>
      <c r="C42" s="196"/>
      <c r="D42" s="197"/>
      <c r="E42" s="42"/>
      <c r="F42" s="43"/>
      <c r="G42" s="50"/>
      <c r="H42" s="196"/>
      <c r="I42" s="197"/>
      <c r="J42" s="42"/>
      <c r="K42" s="43"/>
      <c r="L42" s="3"/>
      <c r="M42" s="196"/>
      <c r="N42" s="197"/>
      <c r="O42" s="42"/>
      <c r="P42" s="43"/>
      <c r="Q42" s="48"/>
      <c r="R42" s="196"/>
      <c r="S42" s="197"/>
      <c r="T42" s="42"/>
      <c r="U42" s="43"/>
      <c r="V42" s="48"/>
      <c r="W42" s="196"/>
      <c r="X42" s="197"/>
      <c r="Y42" s="42"/>
      <c r="Z42" s="43"/>
      <c r="AA42" s="48"/>
      <c r="AB42" s="196"/>
      <c r="AC42" s="197"/>
      <c r="AD42" s="42"/>
      <c r="AE42" s="43"/>
      <c r="AF42" s="3"/>
      <c r="AG42" s="5"/>
      <c r="AH42" s="3"/>
      <c r="AI42" s="196"/>
      <c r="AJ42" s="197"/>
      <c r="AK42" s="42"/>
      <c r="AL42" s="43"/>
      <c r="AM42" s="50"/>
      <c r="AN42" s="196"/>
      <c r="AO42" s="197"/>
      <c r="AP42" s="42"/>
      <c r="AQ42" s="43"/>
      <c r="AR42" s="48"/>
      <c r="AS42" s="196"/>
      <c r="AT42" s="197"/>
      <c r="AU42" s="42"/>
      <c r="AV42" s="43"/>
      <c r="AW42" s="48"/>
      <c r="AX42" s="196"/>
      <c r="AY42" s="197"/>
      <c r="AZ42" s="42"/>
      <c r="BA42" s="43"/>
      <c r="BB42" s="94"/>
    </row>
    <row r="43" spans="1:54" ht="33" customHeight="1" x14ac:dyDescent="0.25">
      <c r="A43" s="220"/>
      <c r="B43" s="226"/>
      <c r="C43" s="198"/>
      <c r="D43" s="199"/>
      <c r="E43" s="199"/>
      <c r="F43" s="200"/>
      <c r="G43" s="50"/>
      <c r="H43" s="198"/>
      <c r="I43" s="199"/>
      <c r="J43" s="199"/>
      <c r="K43" s="200"/>
      <c r="L43" s="3"/>
      <c r="M43" s="198"/>
      <c r="N43" s="199"/>
      <c r="O43" s="199"/>
      <c r="P43" s="200"/>
      <c r="Q43" s="48"/>
      <c r="R43" s="198"/>
      <c r="S43" s="199"/>
      <c r="T43" s="199"/>
      <c r="U43" s="200"/>
      <c r="V43" s="48"/>
      <c r="W43" s="198"/>
      <c r="X43" s="199"/>
      <c r="Y43" s="199"/>
      <c r="Z43" s="200"/>
      <c r="AA43" s="48"/>
      <c r="AB43" s="198"/>
      <c r="AC43" s="199"/>
      <c r="AD43" s="199"/>
      <c r="AE43" s="200"/>
      <c r="AF43" s="68"/>
      <c r="AG43" s="7"/>
      <c r="AH43" s="3"/>
      <c r="AI43" s="198"/>
      <c r="AJ43" s="199"/>
      <c r="AK43" s="199"/>
      <c r="AL43" s="200"/>
      <c r="AM43" s="50"/>
      <c r="AN43" s="198"/>
      <c r="AO43" s="199"/>
      <c r="AP43" s="199"/>
      <c r="AQ43" s="200"/>
      <c r="AR43" s="48"/>
      <c r="AS43" s="198"/>
      <c r="AT43" s="199"/>
      <c r="AU43" s="199"/>
      <c r="AV43" s="200"/>
      <c r="AW43" s="48"/>
      <c r="AX43" s="198"/>
      <c r="AY43" s="199"/>
      <c r="AZ43" s="199"/>
      <c r="BA43" s="200"/>
      <c r="BB43" s="94"/>
    </row>
    <row r="44" spans="1:54" ht="16.5" customHeight="1" thickBot="1" x14ac:dyDescent="0.3">
      <c r="A44" s="220"/>
      <c r="B44" s="227"/>
      <c r="C44" s="44"/>
      <c r="D44" s="45"/>
      <c r="E44" s="46"/>
      <c r="F44" s="47"/>
      <c r="G44" s="50"/>
      <c r="H44" s="44"/>
      <c r="I44" s="45"/>
      <c r="J44" s="46"/>
      <c r="K44" s="47"/>
      <c r="L44" s="3"/>
      <c r="M44" s="44"/>
      <c r="N44" s="45"/>
      <c r="O44" s="46"/>
      <c r="P44" s="47"/>
      <c r="Q44" s="48"/>
      <c r="R44" s="44"/>
      <c r="S44" s="45"/>
      <c r="T44" s="46"/>
      <c r="U44" s="47"/>
      <c r="V44" s="48"/>
      <c r="W44" s="44"/>
      <c r="X44" s="45"/>
      <c r="Y44" s="46"/>
      <c r="Z44" s="47"/>
      <c r="AA44" s="48"/>
      <c r="AB44" s="44"/>
      <c r="AC44" s="45"/>
      <c r="AD44" s="46"/>
      <c r="AE44" s="47"/>
      <c r="AF44" s="68"/>
      <c r="AG44" s="8"/>
      <c r="AH44" s="3"/>
      <c r="AI44" s="44"/>
      <c r="AJ44" s="45"/>
      <c r="AK44" s="46"/>
      <c r="AL44" s="47"/>
      <c r="AM44" s="50"/>
      <c r="AN44" s="44"/>
      <c r="AO44" s="45"/>
      <c r="AP44" s="46"/>
      <c r="AQ44" s="47"/>
      <c r="AR44" s="48"/>
      <c r="AS44" s="44"/>
      <c r="AT44" s="45"/>
      <c r="AU44" s="46"/>
      <c r="AV44" s="47"/>
      <c r="AW44" s="48"/>
      <c r="AX44" s="44"/>
      <c r="AY44" s="45"/>
      <c r="AZ44" s="46"/>
      <c r="BA44" s="47"/>
      <c r="BB44" s="94"/>
    </row>
    <row r="45" spans="1:54" ht="15" customHeight="1" x14ac:dyDescent="0.25">
      <c r="A45" s="220"/>
      <c r="B45" s="228" t="s">
        <v>7</v>
      </c>
      <c r="C45" s="192" t="s">
        <v>137</v>
      </c>
      <c r="D45" s="174"/>
      <c r="E45" s="73" t="s">
        <v>15</v>
      </c>
      <c r="F45" s="74"/>
      <c r="G45" s="68"/>
      <c r="H45" s="192" t="s">
        <v>138</v>
      </c>
      <c r="I45" s="174"/>
      <c r="J45" s="73" t="s">
        <v>15</v>
      </c>
      <c r="K45" s="74"/>
      <c r="L45" s="3"/>
      <c r="M45" s="192" t="s">
        <v>139</v>
      </c>
      <c r="N45" s="174"/>
      <c r="O45" s="73" t="s">
        <v>15</v>
      </c>
      <c r="P45" s="74"/>
      <c r="Q45" s="3"/>
      <c r="R45" s="192" t="s">
        <v>140</v>
      </c>
      <c r="S45" s="174"/>
      <c r="T45" s="73" t="s">
        <v>15</v>
      </c>
      <c r="U45" s="74"/>
      <c r="V45" s="3"/>
      <c r="W45" s="192" t="s">
        <v>141</v>
      </c>
      <c r="X45" s="174"/>
      <c r="Y45" s="73" t="s">
        <v>15</v>
      </c>
      <c r="Z45" s="74" t="s">
        <v>140</v>
      </c>
      <c r="AA45" s="3"/>
      <c r="AB45" s="196"/>
      <c r="AC45" s="197"/>
      <c r="AD45" s="42"/>
      <c r="AE45" s="43"/>
      <c r="AF45" s="3"/>
      <c r="AG45" s="5"/>
      <c r="AH45" s="3"/>
      <c r="AI45" s="192" t="s">
        <v>136</v>
      </c>
      <c r="AJ45" s="174"/>
      <c r="AK45" s="73" t="s">
        <v>15</v>
      </c>
      <c r="AL45" s="74"/>
      <c r="AM45" s="68"/>
      <c r="AN45" s="196"/>
      <c r="AO45" s="197"/>
      <c r="AP45" s="42"/>
      <c r="AQ45" s="43"/>
      <c r="AR45" s="48"/>
      <c r="AS45" s="196"/>
      <c r="AT45" s="197"/>
      <c r="AU45" s="42"/>
      <c r="AV45" s="43"/>
      <c r="AW45" s="48"/>
      <c r="AX45" s="196"/>
      <c r="AY45" s="197"/>
      <c r="AZ45" s="42"/>
      <c r="BA45" s="43"/>
      <c r="BB45" s="94">
        <v>6</v>
      </c>
    </row>
    <row r="46" spans="1:54" ht="30" customHeight="1" x14ac:dyDescent="0.25">
      <c r="A46" s="220"/>
      <c r="B46" s="229"/>
      <c r="C46" s="230" t="s">
        <v>224</v>
      </c>
      <c r="D46" s="231"/>
      <c r="E46" s="231"/>
      <c r="F46" s="232"/>
      <c r="G46" s="68"/>
      <c r="H46" s="230" t="s">
        <v>107</v>
      </c>
      <c r="I46" s="233"/>
      <c r="J46" s="233"/>
      <c r="K46" s="234"/>
      <c r="L46" s="39"/>
      <c r="M46" s="230" t="s">
        <v>108</v>
      </c>
      <c r="N46" s="233"/>
      <c r="O46" s="233"/>
      <c r="P46" s="234"/>
      <c r="Q46" s="39"/>
      <c r="R46" s="230" t="s">
        <v>109</v>
      </c>
      <c r="S46" s="233"/>
      <c r="T46" s="233"/>
      <c r="U46" s="234"/>
      <c r="V46" s="39"/>
      <c r="W46" s="230" t="s">
        <v>110</v>
      </c>
      <c r="X46" s="233"/>
      <c r="Y46" s="233"/>
      <c r="Z46" s="234"/>
      <c r="AA46" s="39"/>
      <c r="AB46" s="205"/>
      <c r="AC46" s="206"/>
      <c r="AD46" s="206"/>
      <c r="AE46" s="207"/>
      <c r="AF46" s="40"/>
      <c r="AG46" s="41"/>
      <c r="AH46" s="39"/>
      <c r="AI46" s="230" t="s">
        <v>111</v>
      </c>
      <c r="AJ46" s="233"/>
      <c r="AK46" s="233"/>
      <c r="AL46" s="234"/>
      <c r="AM46" s="40"/>
      <c r="AN46" s="205"/>
      <c r="AO46" s="206"/>
      <c r="AP46" s="206"/>
      <c r="AQ46" s="207"/>
      <c r="AR46" s="63"/>
      <c r="AS46" s="205"/>
      <c r="AT46" s="206"/>
      <c r="AU46" s="206"/>
      <c r="AV46" s="207"/>
      <c r="AW46" s="63"/>
      <c r="AX46" s="205"/>
      <c r="AY46" s="206"/>
      <c r="AZ46" s="206"/>
      <c r="BA46" s="207"/>
      <c r="BB46" s="94">
        <f>+BB45*100/B56</f>
        <v>9.67741935483871</v>
      </c>
    </row>
    <row r="47" spans="1:54" ht="18.75" customHeight="1" thickBot="1" x14ac:dyDescent="0.3">
      <c r="A47" s="220"/>
      <c r="B47" s="229"/>
      <c r="C47" s="70">
        <v>1</v>
      </c>
      <c r="D47" s="71">
        <v>2</v>
      </c>
      <c r="E47" s="69" t="s">
        <v>38</v>
      </c>
      <c r="F47" s="72">
        <v>1</v>
      </c>
      <c r="G47" s="68"/>
      <c r="H47" s="70">
        <v>2</v>
      </c>
      <c r="I47" s="71">
        <v>4</v>
      </c>
      <c r="J47" s="69" t="s">
        <v>38</v>
      </c>
      <c r="K47" s="72">
        <v>2</v>
      </c>
      <c r="L47" s="3"/>
      <c r="M47" s="70">
        <v>2</v>
      </c>
      <c r="N47" s="71">
        <v>4</v>
      </c>
      <c r="O47" s="69" t="s">
        <v>38</v>
      </c>
      <c r="P47" s="72">
        <v>2</v>
      </c>
      <c r="Q47" s="3"/>
      <c r="R47" s="70">
        <v>2</v>
      </c>
      <c r="S47" s="71">
        <v>4</v>
      </c>
      <c r="T47" s="69" t="s">
        <v>38</v>
      </c>
      <c r="U47" s="72">
        <v>2</v>
      </c>
      <c r="V47" s="3"/>
      <c r="W47" s="70">
        <v>2</v>
      </c>
      <c r="X47" s="71">
        <v>4</v>
      </c>
      <c r="Y47" s="69" t="s">
        <v>38</v>
      </c>
      <c r="Z47" s="72">
        <v>2</v>
      </c>
      <c r="AA47" s="3"/>
      <c r="AB47" s="44"/>
      <c r="AC47" s="45"/>
      <c r="AD47" s="46"/>
      <c r="AE47" s="47"/>
      <c r="AF47" s="68"/>
      <c r="AG47" s="8"/>
      <c r="AH47" s="3"/>
      <c r="AI47" s="70">
        <v>2</v>
      </c>
      <c r="AJ47" s="71">
        <v>4</v>
      </c>
      <c r="AK47" s="69" t="s">
        <v>38</v>
      </c>
      <c r="AL47" s="72">
        <v>2</v>
      </c>
      <c r="AM47" s="68"/>
      <c r="AN47" s="44"/>
      <c r="AO47" s="45"/>
      <c r="AP47" s="46"/>
      <c r="AQ47" s="47"/>
      <c r="AR47" s="48"/>
      <c r="AS47" s="44"/>
      <c r="AT47" s="45"/>
      <c r="AU47" s="46"/>
      <c r="AV47" s="47"/>
      <c r="AW47" s="48"/>
      <c r="AX47" s="44"/>
      <c r="AY47" s="45"/>
      <c r="AZ47" s="46"/>
      <c r="BA47" s="47"/>
      <c r="BB47" s="94"/>
    </row>
    <row r="48" spans="1:54" ht="15" customHeight="1" x14ac:dyDescent="0.25">
      <c r="A48" s="219" t="s">
        <v>6</v>
      </c>
      <c r="B48" s="257" t="s">
        <v>8</v>
      </c>
      <c r="C48" s="196"/>
      <c r="D48" s="197"/>
      <c r="E48" s="42"/>
      <c r="F48" s="43"/>
      <c r="G48" s="50"/>
      <c r="H48" s="196"/>
      <c r="I48" s="197"/>
      <c r="J48" s="42"/>
      <c r="K48" s="43"/>
      <c r="L48" s="48"/>
      <c r="M48" s="196"/>
      <c r="N48" s="197"/>
      <c r="O48" s="42"/>
      <c r="P48" s="43"/>
      <c r="Q48" s="48"/>
      <c r="R48" s="192" t="s">
        <v>173</v>
      </c>
      <c r="S48" s="174"/>
      <c r="T48" s="73" t="s">
        <v>15</v>
      </c>
      <c r="U48" s="74"/>
      <c r="V48" s="3"/>
      <c r="W48" s="192" t="s">
        <v>179</v>
      </c>
      <c r="X48" s="174"/>
      <c r="Y48" s="73" t="s">
        <v>15</v>
      </c>
      <c r="Z48" s="74"/>
      <c r="AA48" s="3"/>
      <c r="AB48" s="192" t="s">
        <v>184</v>
      </c>
      <c r="AC48" s="174"/>
      <c r="AD48" s="73" t="s">
        <v>15</v>
      </c>
      <c r="AE48" s="74"/>
      <c r="AF48" s="3"/>
      <c r="AG48" s="60"/>
      <c r="AH48" s="48"/>
      <c r="AI48" s="196"/>
      <c r="AJ48" s="197"/>
      <c r="AK48" s="42"/>
      <c r="AL48" s="43"/>
      <c r="AM48" s="3"/>
      <c r="AN48" s="192" t="s">
        <v>192</v>
      </c>
      <c r="AO48" s="174"/>
      <c r="AP48" s="73" t="s">
        <v>15</v>
      </c>
      <c r="AQ48" s="74"/>
      <c r="AR48" s="3"/>
      <c r="AS48" s="192" t="s">
        <v>198</v>
      </c>
      <c r="AT48" s="174"/>
      <c r="AU48" s="73" t="s">
        <v>15</v>
      </c>
      <c r="AV48" s="74"/>
      <c r="AW48" s="3"/>
      <c r="AX48" s="196"/>
      <c r="AY48" s="197"/>
      <c r="AZ48" s="42"/>
      <c r="BA48" s="43"/>
      <c r="BB48" s="94">
        <v>5</v>
      </c>
    </row>
    <row r="49" spans="1:54" ht="20.25" customHeight="1" thickBot="1" x14ac:dyDescent="0.3">
      <c r="A49" s="220"/>
      <c r="B49" s="258"/>
      <c r="C49" s="198"/>
      <c r="D49" s="199"/>
      <c r="E49" s="199"/>
      <c r="F49" s="200"/>
      <c r="G49" s="50"/>
      <c r="H49" s="198"/>
      <c r="I49" s="199"/>
      <c r="J49" s="199"/>
      <c r="K49" s="200"/>
      <c r="L49" s="48"/>
      <c r="M49" s="198"/>
      <c r="N49" s="199"/>
      <c r="O49" s="199"/>
      <c r="P49" s="200"/>
      <c r="Q49" s="48"/>
      <c r="R49" s="212" t="s">
        <v>96</v>
      </c>
      <c r="S49" s="213"/>
      <c r="T49" s="213"/>
      <c r="U49" s="214"/>
      <c r="V49" s="3"/>
      <c r="W49" s="212" t="s">
        <v>97</v>
      </c>
      <c r="X49" s="213"/>
      <c r="Y49" s="213"/>
      <c r="Z49" s="214"/>
      <c r="AA49" s="3"/>
      <c r="AB49" s="212" t="s">
        <v>98</v>
      </c>
      <c r="AC49" s="213"/>
      <c r="AD49" s="213"/>
      <c r="AE49" s="214"/>
      <c r="AF49" s="68"/>
      <c r="AG49" s="61"/>
      <c r="AH49" s="48"/>
      <c r="AI49" s="198"/>
      <c r="AJ49" s="199"/>
      <c r="AK49" s="199"/>
      <c r="AL49" s="200"/>
      <c r="AM49" s="3"/>
      <c r="AN49" s="212" t="s">
        <v>99</v>
      </c>
      <c r="AO49" s="213"/>
      <c r="AP49" s="213"/>
      <c r="AQ49" s="214"/>
      <c r="AR49" s="3"/>
      <c r="AS49" s="209" t="s">
        <v>100</v>
      </c>
      <c r="AT49" s="210"/>
      <c r="AU49" s="210"/>
      <c r="AV49" s="211"/>
      <c r="AW49" s="3"/>
      <c r="AX49" s="198"/>
      <c r="AY49" s="199"/>
      <c r="AZ49" s="199"/>
      <c r="BA49" s="200"/>
      <c r="BB49" s="94">
        <f>+BB48*100/B56</f>
        <v>8.064516129032258</v>
      </c>
    </row>
    <row r="50" spans="1:54" ht="14.25" customHeight="1" thickBot="1" x14ac:dyDescent="0.3">
      <c r="A50" s="220"/>
      <c r="B50" s="259"/>
      <c r="C50" s="44"/>
      <c r="D50" s="45"/>
      <c r="E50" s="46"/>
      <c r="F50" s="47"/>
      <c r="G50" s="50"/>
      <c r="H50" s="44"/>
      <c r="I50" s="45"/>
      <c r="J50" s="46"/>
      <c r="K50" s="47"/>
      <c r="L50" s="48"/>
      <c r="M50" s="44"/>
      <c r="N50" s="45"/>
      <c r="O50" s="46"/>
      <c r="P50" s="47"/>
      <c r="Q50" s="48"/>
      <c r="R50" s="70">
        <v>4</v>
      </c>
      <c r="S50" s="71">
        <v>2</v>
      </c>
      <c r="T50" s="79" t="s">
        <v>39</v>
      </c>
      <c r="U50" s="72">
        <v>2</v>
      </c>
      <c r="V50" s="3"/>
      <c r="W50" s="70">
        <v>4</v>
      </c>
      <c r="X50" s="71">
        <v>2</v>
      </c>
      <c r="Y50" s="79" t="s">
        <v>39</v>
      </c>
      <c r="Z50" s="72">
        <v>2</v>
      </c>
      <c r="AA50" s="3"/>
      <c r="AB50" s="70">
        <v>4</v>
      </c>
      <c r="AC50" s="71">
        <v>2</v>
      </c>
      <c r="AD50" s="79" t="s">
        <v>39</v>
      </c>
      <c r="AE50" s="72">
        <v>2</v>
      </c>
      <c r="AF50" s="68"/>
      <c r="AG50" s="8"/>
      <c r="AH50" s="48"/>
      <c r="AI50" s="44"/>
      <c r="AJ50" s="45"/>
      <c r="AK50" s="46"/>
      <c r="AL50" s="47"/>
      <c r="AM50" s="3"/>
      <c r="AN50" s="70">
        <v>4</v>
      </c>
      <c r="AO50" s="71">
        <v>2</v>
      </c>
      <c r="AP50" s="79" t="s">
        <v>39</v>
      </c>
      <c r="AQ50" s="72">
        <v>2</v>
      </c>
      <c r="AR50" s="3"/>
      <c r="AS50" s="62">
        <v>4</v>
      </c>
      <c r="AT50" s="58">
        <v>2</v>
      </c>
      <c r="AU50" s="80" t="s">
        <v>39</v>
      </c>
      <c r="AV50" s="59">
        <v>2</v>
      </c>
      <c r="AW50" s="3"/>
      <c r="AX50" s="44"/>
      <c r="AY50" s="45"/>
      <c r="AZ50" s="46"/>
      <c r="BA50" s="47"/>
      <c r="BB50" s="94"/>
    </row>
    <row r="51" spans="1:54" ht="15" customHeight="1" x14ac:dyDescent="0.25">
      <c r="A51" s="220"/>
      <c r="B51" s="254" t="s">
        <v>9</v>
      </c>
      <c r="C51" s="196"/>
      <c r="D51" s="197"/>
      <c r="E51" s="42"/>
      <c r="F51" s="43"/>
      <c r="G51" s="50"/>
      <c r="H51" s="196"/>
      <c r="I51" s="197"/>
      <c r="J51" s="42"/>
      <c r="K51" s="43"/>
      <c r="L51" s="48"/>
      <c r="M51" s="196"/>
      <c r="N51" s="197"/>
      <c r="O51" s="42"/>
      <c r="P51" s="43"/>
      <c r="Q51" s="48"/>
      <c r="R51" s="196"/>
      <c r="S51" s="197"/>
      <c r="T51" s="42"/>
      <c r="U51" s="43"/>
      <c r="V51" s="48"/>
      <c r="W51" s="196"/>
      <c r="X51" s="197"/>
      <c r="Y51" s="42"/>
      <c r="Z51" s="43"/>
      <c r="AA51" s="3"/>
      <c r="AB51" s="192" t="s">
        <v>149</v>
      </c>
      <c r="AC51" s="174"/>
      <c r="AD51" s="73" t="s">
        <v>15</v>
      </c>
      <c r="AE51" s="74"/>
      <c r="AF51" s="3"/>
      <c r="AG51" s="60"/>
      <c r="AH51" s="48"/>
      <c r="AI51" s="196"/>
      <c r="AJ51" s="197"/>
      <c r="AK51" s="42"/>
      <c r="AL51" s="43"/>
      <c r="AM51" s="3"/>
      <c r="AN51" s="192" t="s">
        <v>150</v>
      </c>
      <c r="AO51" s="174"/>
      <c r="AP51" s="73" t="s">
        <v>15</v>
      </c>
      <c r="AQ51" s="73"/>
      <c r="AR51" s="48"/>
      <c r="AS51" s="196"/>
      <c r="AT51" s="197"/>
      <c r="AU51" s="42"/>
      <c r="AV51" s="43"/>
      <c r="AW51" s="3"/>
      <c r="AX51" s="192" t="s">
        <v>151</v>
      </c>
      <c r="AY51" s="174"/>
      <c r="AZ51" s="73" t="s">
        <v>15</v>
      </c>
      <c r="BA51" s="74"/>
      <c r="BB51" s="94">
        <v>3</v>
      </c>
    </row>
    <row r="52" spans="1:54" ht="21.75" customHeight="1" x14ac:dyDescent="0.25">
      <c r="A52" s="220"/>
      <c r="B52" s="255"/>
      <c r="C52" s="198"/>
      <c r="D52" s="199"/>
      <c r="E52" s="199"/>
      <c r="F52" s="200"/>
      <c r="G52" s="50"/>
      <c r="H52" s="198"/>
      <c r="I52" s="199"/>
      <c r="J52" s="199"/>
      <c r="K52" s="200"/>
      <c r="L52" s="48"/>
      <c r="M52" s="198"/>
      <c r="N52" s="199"/>
      <c r="O52" s="199"/>
      <c r="P52" s="200"/>
      <c r="Q52" s="48"/>
      <c r="R52" s="198"/>
      <c r="S52" s="199"/>
      <c r="T52" s="199"/>
      <c r="U52" s="200"/>
      <c r="V52" s="48"/>
      <c r="W52" s="198"/>
      <c r="X52" s="199"/>
      <c r="Y52" s="199"/>
      <c r="Z52" s="200"/>
      <c r="AA52" s="3"/>
      <c r="AB52" s="193" t="s">
        <v>101</v>
      </c>
      <c r="AC52" s="194"/>
      <c r="AD52" s="194"/>
      <c r="AE52" s="195"/>
      <c r="AF52" s="68"/>
      <c r="AG52" s="61"/>
      <c r="AH52" s="48"/>
      <c r="AI52" s="198"/>
      <c r="AJ52" s="199"/>
      <c r="AK52" s="199"/>
      <c r="AL52" s="200"/>
      <c r="AM52" s="3"/>
      <c r="AN52" s="193" t="s">
        <v>102</v>
      </c>
      <c r="AO52" s="194"/>
      <c r="AP52" s="194"/>
      <c r="AQ52" s="208"/>
      <c r="AR52" s="48"/>
      <c r="AS52" s="198"/>
      <c r="AT52" s="199"/>
      <c r="AU52" s="199"/>
      <c r="AV52" s="200"/>
      <c r="AW52" s="3"/>
      <c r="AX52" s="193" t="s">
        <v>103</v>
      </c>
      <c r="AY52" s="194"/>
      <c r="AZ52" s="194"/>
      <c r="BA52" s="195"/>
      <c r="BB52" s="94">
        <f>+BB51*100/B56</f>
        <v>4.838709677419355</v>
      </c>
    </row>
    <row r="53" spans="1:54" ht="18" customHeight="1" thickBot="1" x14ac:dyDescent="0.3">
      <c r="A53" s="221"/>
      <c r="B53" s="256"/>
      <c r="C53" s="44"/>
      <c r="D53" s="45"/>
      <c r="E53" s="46"/>
      <c r="F53" s="47"/>
      <c r="G53" s="50"/>
      <c r="H53" s="44"/>
      <c r="I53" s="45"/>
      <c r="J53" s="46"/>
      <c r="K53" s="47"/>
      <c r="L53" s="48"/>
      <c r="M53" s="44"/>
      <c r="N53" s="45"/>
      <c r="O53" s="46"/>
      <c r="P53" s="47"/>
      <c r="Q53" s="48"/>
      <c r="R53" s="44"/>
      <c r="S53" s="45"/>
      <c r="T53" s="46"/>
      <c r="U53" s="47"/>
      <c r="V53" s="48"/>
      <c r="W53" s="44"/>
      <c r="X53" s="45"/>
      <c r="Y53" s="46"/>
      <c r="Z53" s="47"/>
      <c r="AA53" s="3"/>
      <c r="AB53" s="70">
        <v>2</v>
      </c>
      <c r="AC53" s="71">
        <v>4</v>
      </c>
      <c r="AD53" s="79" t="s">
        <v>38</v>
      </c>
      <c r="AE53" s="72">
        <v>2</v>
      </c>
      <c r="AF53" s="68"/>
      <c r="AG53" s="15"/>
      <c r="AH53" s="3"/>
      <c r="AI53" s="44"/>
      <c r="AJ53" s="45"/>
      <c r="AK53" s="46"/>
      <c r="AL53" s="47"/>
      <c r="AM53" s="3"/>
      <c r="AN53" s="70">
        <v>2</v>
      </c>
      <c r="AO53" s="71">
        <v>4</v>
      </c>
      <c r="AP53" s="79" t="s">
        <v>38</v>
      </c>
      <c r="AQ53" s="72">
        <v>2</v>
      </c>
      <c r="AR53" s="48"/>
      <c r="AS53" s="44"/>
      <c r="AT53" s="45"/>
      <c r="AU53" s="46"/>
      <c r="AV53" s="47"/>
      <c r="AW53" s="3"/>
      <c r="AX53" s="70">
        <v>2</v>
      </c>
      <c r="AY53" s="71">
        <v>4</v>
      </c>
      <c r="AZ53" s="79" t="s">
        <v>38</v>
      </c>
      <c r="BA53" s="72">
        <v>2</v>
      </c>
      <c r="BB53" s="94"/>
    </row>
    <row r="54" spans="1:54" ht="16.5" customHeight="1" thickBot="1" x14ac:dyDescent="0.3">
      <c r="A54" s="215" t="s">
        <v>24</v>
      </c>
      <c r="B54" s="216"/>
      <c r="C54" s="64">
        <f>C53+C50+C47+C44+C41+C38+C34+C30+C26+C22+C18+C14</f>
        <v>15</v>
      </c>
      <c r="D54" s="64">
        <f>D53+D50+D47+D44+D41+D38+D34+D30+D26+D22+D18+D14</f>
        <v>24</v>
      </c>
      <c r="E54" s="65"/>
      <c r="F54" s="64">
        <f>F53+F50+F47+F44+F41+F38+F34+F30+F26+F22+F18+F14</f>
        <v>13</v>
      </c>
      <c r="G54" s="91"/>
      <c r="H54" s="64">
        <f>H53+H50+H47+H44+H41+H38+H34+H30+H26+H22+H18+H14</f>
        <v>18</v>
      </c>
      <c r="I54" s="64">
        <f>I53+I50+I47+I44+I41+I38+I34+I30+I26+I22+I18+I14</f>
        <v>21</v>
      </c>
      <c r="J54" s="65"/>
      <c r="K54" s="64">
        <f>K53+K50+K47+K44+K41+K38+K34+K30+K26+K22+K18+K14</f>
        <v>13</v>
      </c>
      <c r="L54" s="92"/>
      <c r="M54" s="64">
        <f>M53+M50+M47+M44+M41+M38+M34+M30+M26+M22+M18+M14</f>
        <v>22</v>
      </c>
      <c r="N54" s="64">
        <f>N53+N50+N47+N44+N41+N38+N34+N30+N26+N22+N18+N14</f>
        <v>23</v>
      </c>
      <c r="O54" s="65"/>
      <c r="P54" s="64">
        <f>P53+P50+P47+P44+P41+P38+P34+P30+P26+P22+P18+P14</f>
        <v>15</v>
      </c>
      <c r="Q54" s="92"/>
      <c r="R54" s="64">
        <f>R53+R50+R47+R44+R41+R38+R34+R30+R26+R22+R18+R14</f>
        <v>27</v>
      </c>
      <c r="S54" s="64">
        <f>S53+S50+S47+S44+S41+S38+S34+S30+S26+S22+S18+S14</f>
        <v>18</v>
      </c>
      <c r="T54" s="65"/>
      <c r="U54" s="64">
        <f>U53+U50+U47+U44+U41+U38+U34+U30+U26+U22+U18+U14</f>
        <v>15</v>
      </c>
      <c r="V54" s="92"/>
      <c r="W54" s="64">
        <f>W53+W50+W47+W44+W41+W38+W34+W30+W26+W22+W18+W14</f>
        <v>24</v>
      </c>
      <c r="X54" s="64">
        <f>X53+X50+X47+X44+X41+X38+X34+X30+X26+X22+X18+X14</f>
        <v>12</v>
      </c>
      <c r="Y54" s="65"/>
      <c r="Z54" s="64">
        <f>Z53+Z50+Z47+Z44+Z41+Z38+Z34+Z30+Z26+Z22+Z18+Z14</f>
        <v>12</v>
      </c>
      <c r="AA54" s="92"/>
      <c r="AB54" s="64">
        <f>AB53+AB50+AB47+AB44+AB41+AB38+AB34+AB30+AB26+AB22+AB18+AB14</f>
        <v>21</v>
      </c>
      <c r="AC54" s="64">
        <f>AC53+AC50+AC47+AC44+AC41+AC38+AC34+AC30+AC26+AC22+AC18+AC14</f>
        <v>12</v>
      </c>
      <c r="AD54" s="65"/>
      <c r="AE54" s="66">
        <f>AE53+AE50+AE47+AE44+AE41+AE38+AE34+AE30+AE26+AE22+AE18+AE14</f>
        <v>11</v>
      </c>
      <c r="AF54" s="69"/>
      <c r="AG54" s="93"/>
      <c r="AH54" s="12"/>
      <c r="AI54" s="64">
        <f>AI53+AI50+AI47+AI44+AI41+AI38+AI34+AI30+AI26+AI22+AI18+AI14</f>
        <v>20</v>
      </c>
      <c r="AJ54" s="64">
        <f>AJ53+AJ50+AJ47+AJ44+AJ41+AJ38+AJ34+AJ30+AJ26+AJ22+AJ18+AJ14</f>
        <v>22</v>
      </c>
      <c r="AK54" s="65"/>
      <c r="AL54" s="66">
        <f>AL53+AL50+AL47+AL44+AL41+AL38+AL34+AL30+AL26+AL22+AL18+AL14</f>
        <v>14</v>
      </c>
      <c r="AM54" s="92"/>
      <c r="AN54" s="64">
        <f>AN53+AN50+AN47+AN44+AN41+AN38+AN34+AN30+AN26+AN22+AN18+AN14</f>
        <v>22</v>
      </c>
      <c r="AO54" s="64">
        <f>AO53+AO50+AO47+AO44+AO41+AO38+AO34+AO30+AO26+AO22+AO18+AO14</f>
        <v>14</v>
      </c>
      <c r="AP54" s="65"/>
      <c r="AQ54" s="66">
        <f>AQ53+AQ50+AQ47+AQ44+AQ41+AQ38+AQ34+AQ30+AQ26+AQ22+AQ18+AQ14</f>
        <v>12</v>
      </c>
      <c r="AR54" s="92"/>
      <c r="AS54" s="64">
        <f>AS53+AS50+AS47+AS44+AS41+AS38+AS34+AS30+AS26+AS22+AS18+AS14</f>
        <v>18</v>
      </c>
      <c r="AT54" s="64">
        <f>AT53+AT50+AT47+AT44+AT41+AT38+AT34+AT30+AT26+AT22+AT18+AT14</f>
        <v>18</v>
      </c>
      <c r="AU54" s="65"/>
      <c r="AV54" s="66">
        <f>AV53+AV50+AV47+AV44+AV41+AV38+AV34+AV30+AV26+AV22+AV18+AV14</f>
        <v>12</v>
      </c>
      <c r="AW54" s="92"/>
      <c r="AX54" s="64">
        <f>AX53+AX50+AX47+AX44+AX41+AX38+AX34+AX30+AX26+AX22+AX18+AX14</f>
        <v>21</v>
      </c>
      <c r="AY54" s="64">
        <f>AY53+AY50+AY47+AY44+AY41+AY38+AY34+AY30+AY26+AY22+AY18+AY14</f>
        <v>12</v>
      </c>
      <c r="AZ54" s="65"/>
      <c r="BA54" s="66">
        <f>BA53+BA50+BA47+BA44+BA41+BA38+BA34+BA30+BA26+BA22+BA18+BA14</f>
        <v>11</v>
      </c>
      <c r="BB54" s="94"/>
    </row>
    <row r="55" spans="1:54" ht="35.25" customHeight="1" thickBot="1" x14ac:dyDescent="0.25">
      <c r="A55" s="217" t="s">
        <v>10</v>
      </c>
      <c r="B55" s="218"/>
      <c r="C55" s="177" t="s">
        <v>118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9"/>
      <c r="AF55" s="17"/>
      <c r="AG55" s="18"/>
      <c r="AH55" s="17"/>
      <c r="AI55" s="177" t="s">
        <v>117</v>
      </c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9"/>
      <c r="BB55" s="94"/>
    </row>
    <row r="56" spans="1:54" x14ac:dyDescent="0.25">
      <c r="A56" s="16"/>
      <c r="B56" s="16">
        <f>SUM(E56:AZ56)</f>
        <v>62</v>
      </c>
      <c r="C56" s="3"/>
      <c r="D56" s="3"/>
      <c r="E56" s="75">
        <v>6</v>
      </c>
      <c r="F56" s="3"/>
      <c r="G56" s="3"/>
      <c r="H56" s="3"/>
      <c r="I56" s="3"/>
      <c r="J56" s="75">
        <v>6</v>
      </c>
      <c r="K56" s="3"/>
      <c r="L56" s="3"/>
      <c r="M56" s="3"/>
      <c r="N56" s="3"/>
      <c r="O56" s="75">
        <v>6</v>
      </c>
      <c r="P56" s="3"/>
      <c r="Q56" s="3"/>
      <c r="R56" s="3"/>
      <c r="S56" s="3"/>
      <c r="T56" s="75">
        <v>8</v>
      </c>
      <c r="U56" s="3"/>
      <c r="V56" s="3"/>
      <c r="W56" s="3"/>
      <c r="X56" s="3"/>
      <c r="Y56" s="75">
        <v>7</v>
      </c>
      <c r="Z56" s="3"/>
      <c r="AA56" s="3"/>
      <c r="AB56" s="3"/>
      <c r="AC56" s="3"/>
      <c r="AD56" s="75">
        <v>6</v>
      </c>
      <c r="AE56" s="3"/>
      <c r="AF56" s="3"/>
      <c r="AG56" s="14"/>
      <c r="AH56" s="14"/>
      <c r="AI56" s="3"/>
      <c r="AJ56" s="3"/>
      <c r="AK56" s="75">
        <v>6</v>
      </c>
      <c r="AL56" s="3"/>
      <c r="AM56" s="3"/>
      <c r="AN56" s="3"/>
      <c r="AO56" s="3"/>
      <c r="AP56" s="75">
        <v>6</v>
      </c>
      <c r="AQ56" s="3"/>
      <c r="AR56" s="3"/>
      <c r="AS56" s="3"/>
      <c r="AT56" s="3"/>
      <c r="AU56" s="3">
        <v>6</v>
      </c>
      <c r="AV56" s="3"/>
      <c r="AW56" s="3"/>
      <c r="AX56" s="3"/>
      <c r="AY56" s="3"/>
      <c r="AZ56" s="75">
        <v>5</v>
      </c>
      <c r="BA56" s="3"/>
      <c r="BB56" s="75"/>
    </row>
    <row r="57" spans="1:54" ht="12" thickBot="1" x14ac:dyDescent="0.3">
      <c r="A57" s="16"/>
      <c r="B57" s="1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14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75"/>
    </row>
    <row r="58" spans="1:54" ht="11.25" customHeight="1" x14ac:dyDescent="0.25">
      <c r="B58" s="86" t="s">
        <v>14</v>
      </c>
      <c r="C58" s="174" t="s">
        <v>18</v>
      </c>
      <c r="D58" s="175"/>
      <c r="E58" s="175"/>
      <c r="F58" s="175"/>
      <c r="G58" s="176"/>
      <c r="H58" s="3"/>
      <c r="I58" s="3"/>
      <c r="J58" s="83"/>
      <c r="K58" s="166" t="s">
        <v>153</v>
      </c>
      <c r="L58" s="166"/>
      <c r="M58" s="166"/>
      <c r="N58" s="166"/>
      <c r="O58" s="166"/>
      <c r="P58" s="167"/>
      <c r="Q58" s="3"/>
      <c r="R58" s="235" t="s">
        <v>113</v>
      </c>
      <c r="S58" s="236"/>
      <c r="T58" s="236"/>
      <c r="U58" s="236"/>
      <c r="V58" s="236"/>
      <c r="W58" s="236"/>
      <c r="X58" s="236"/>
      <c r="Y58" s="237"/>
      <c r="Z58" s="3"/>
      <c r="AA58" s="3"/>
      <c r="AB58" s="3"/>
      <c r="AC58" s="3"/>
      <c r="AD58" s="3"/>
      <c r="AE58" s="3"/>
      <c r="AN58" s="235" t="s">
        <v>114</v>
      </c>
      <c r="AO58" s="236"/>
      <c r="AP58" s="236"/>
      <c r="AQ58" s="236"/>
      <c r="AR58" s="236"/>
      <c r="AS58" s="236"/>
      <c r="AT58" s="237"/>
      <c r="AV58" s="235" t="s">
        <v>116</v>
      </c>
      <c r="AW58" s="236"/>
      <c r="AX58" s="236"/>
      <c r="AY58" s="236"/>
      <c r="AZ58" s="236"/>
      <c r="BA58" s="237"/>
    </row>
    <row r="59" spans="1:54" ht="12" thickBot="1" x14ac:dyDescent="0.3">
      <c r="B59" s="87" t="s">
        <v>2</v>
      </c>
      <c r="C59" s="202" t="s">
        <v>19</v>
      </c>
      <c r="D59" s="203"/>
      <c r="E59" s="203"/>
      <c r="F59" s="203"/>
      <c r="G59" s="204"/>
      <c r="J59" s="84"/>
      <c r="K59" s="146" t="s">
        <v>152</v>
      </c>
      <c r="L59" s="146"/>
      <c r="M59" s="146"/>
      <c r="N59" s="146"/>
      <c r="O59" s="146"/>
      <c r="P59" s="147"/>
      <c r="R59" s="159">
        <f>F54+K54+P54+U54+Z54+AE54+1+5</f>
        <v>85</v>
      </c>
      <c r="S59" s="160"/>
      <c r="T59" s="160"/>
      <c r="U59" s="160"/>
      <c r="V59" s="160"/>
      <c r="W59" s="160"/>
      <c r="X59" s="160"/>
      <c r="Y59" s="161"/>
      <c r="AC59" s="3"/>
      <c r="AN59" s="159">
        <f>AL54+AQ54+AV54+BA54+4+4</f>
        <v>57</v>
      </c>
      <c r="AO59" s="160"/>
      <c r="AP59" s="160"/>
      <c r="AQ59" s="160"/>
      <c r="AR59" s="160"/>
      <c r="AS59" s="160"/>
      <c r="AT59" s="161"/>
      <c r="AV59" s="159">
        <f>R59+AN59</f>
        <v>142</v>
      </c>
      <c r="AW59" s="160"/>
      <c r="AX59" s="160"/>
      <c r="AY59" s="160"/>
      <c r="AZ59" s="160"/>
      <c r="BA59" s="161"/>
    </row>
    <row r="60" spans="1:54" ht="11.25" customHeight="1" thickBot="1" x14ac:dyDescent="0.3">
      <c r="B60" s="87" t="s">
        <v>12</v>
      </c>
      <c r="C60" s="202" t="s">
        <v>20</v>
      </c>
      <c r="D60" s="203"/>
      <c r="E60" s="203"/>
      <c r="F60" s="203"/>
      <c r="G60" s="204"/>
      <c r="J60" s="85"/>
      <c r="K60" s="148" t="s">
        <v>212</v>
      </c>
      <c r="L60" s="148"/>
      <c r="M60" s="148"/>
      <c r="N60" s="148"/>
      <c r="O60" s="148"/>
      <c r="P60" s="149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14"/>
      <c r="AE60" s="201"/>
      <c r="AF60" s="201"/>
      <c r="AG60" s="201"/>
      <c r="AH60" s="201"/>
      <c r="AI60" s="201"/>
      <c r="AJ60" s="14"/>
      <c r="AK60" s="201"/>
      <c r="AL60" s="201"/>
      <c r="AM60" s="201"/>
      <c r="AN60" s="201"/>
    </row>
    <row r="61" spans="1:54" ht="24.75" customHeight="1" thickBot="1" x14ac:dyDescent="0.3">
      <c r="B61" s="87" t="s">
        <v>13</v>
      </c>
      <c r="C61" s="202" t="s">
        <v>23</v>
      </c>
      <c r="D61" s="203"/>
      <c r="E61" s="203"/>
      <c r="F61" s="203"/>
      <c r="G61" s="204"/>
    </row>
    <row r="62" spans="1:54" ht="24.75" customHeight="1" thickBot="1" x14ac:dyDescent="0.3">
      <c r="B62" s="87" t="s">
        <v>16</v>
      </c>
      <c r="C62" s="202" t="s">
        <v>21</v>
      </c>
      <c r="D62" s="203"/>
      <c r="E62" s="203"/>
      <c r="F62" s="203"/>
      <c r="G62" s="204"/>
      <c r="K62" s="180" t="s">
        <v>209</v>
      </c>
      <c r="L62" s="181"/>
      <c r="M62" s="181"/>
      <c r="N62" s="181"/>
      <c r="O62" s="181"/>
      <c r="P62" s="181"/>
      <c r="Q62" s="181"/>
      <c r="R62" s="181"/>
      <c r="S62" s="182"/>
      <c r="U62" s="180" t="s">
        <v>210</v>
      </c>
      <c r="V62" s="181"/>
      <c r="W62" s="181"/>
      <c r="X62" s="181"/>
      <c r="Y62" s="181"/>
      <c r="Z62" s="181"/>
      <c r="AA62" s="181"/>
      <c r="AB62" s="181"/>
      <c r="AC62" s="182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</row>
    <row r="63" spans="1:54" ht="11.25" customHeight="1" thickBot="1" x14ac:dyDescent="0.3">
      <c r="B63" s="88" t="s">
        <v>11</v>
      </c>
      <c r="C63" s="165" t="s">
        <v>22</v>
      </c>
      <c r="D63" s="160"/>
      <c r="E63" s="160"/>
      <c r="F63" s="160"/>
      <c r="G63" s="161"/>
      <c r="K63" s="171" t="s">
        <v>122</v>
      </c>
      <c r="L63" s="172"/>
      <c r="M63" s="172"/>
      <c r="N63" s="172"/>
      <c r="O63" s="172"/>
      <c r="P63" s="172"/>
      <c r="Q63" s="172"/>
      <c r="R63" s="172"/>
      <c r="S63" s="173"/>
      <c r="U63" s="183" t="s">
        <v>245</v>
      </c>
      <c r="V63" s="184"/>
      <c r="W63" s="184"/>
      <c r="X63" s="184"/>
      <c r="Y63" s="184"/>
      <c r="Z63" s="184"/>
      <c r="AA63" s="184"/>
      <c r="AB63" s="184"/>
      <c r="AC63" s="185"/>
      <c r="AI63" s="141"/>
      <c r="AJ63" s="141"/>
      <c r="AK63" s="141"/>
      <c r="AL63" s="141"/>
      <c r="AM63" s="141"/>
      <c r="AN63" s="141"/>
      <c r="AO63" s="141"/>
      <c r="AP63" s="50"/>
      <c r="AQ63" s="50"/>
      <c r="AR63" s="141"/>
      <c r="AS63" s="141"/>
      <c r="AT63" s="50"/>
    </row>
    <row r="64" spans="1:54" ht="15.75" customHeight="1" thickBot="1" x14ac:dyDescent="0.3">
      <c r="K64" s="156" t="s">
        <v>173</v>
      </c>
      <c r="L64" s="105">
        <v>1</v>
      </c>
      <c r="M64" s="150" t="s">
        <v>154</v>
      </c>
      <c r="N64" s="150"/>
      <c r="O64" s="150"/>
      <c r="P64" s="150"/>
      <c r="Q64" s="150"/>
      <c r="R64" s="150"/>
      <c r="S64" s="151"/>
      <c r="U64" s="186"/>
      <c r="V64" s="187"/>
      <c r="W64" s="187"/>
      <c r="X64" s="187"/>
      <c r="Y64" s="187"/>
      <c r="Z64" s="187"/>
      <c r="AA64" s="187"/>
      <c r="AB64" s="187"/>
      <c r="AC64" s="188"/>
      <c r="AI64" s="145"/>
      <c r="AJ64" s="141"/>
      <c r="AK64" s="141"/>
      <c r="AL64" s="141"/>
      <c r="AM64" s="141"/>
      <c r="AN64" s="141"/>
      <c r="AO64" s="141"/>
      <c r="AP64" s="48"/>
      <c r="AQ64" s="48"/>
      <c r="AR64" s="141"/>
      <c r="AS64" s="141"/>
      <c r="AT64" s="48"/>
    </row>
    <row r="65" spans="3:47" ht="15" customHeight="1" thickBot="1" x14ac:dyDescent="0.3">
      <c r="C65" s="192" t="s">
        <v>14</v>
      </c>
      <c r="D65" s="174"/>
      <c r="E65" s="37" t="s">
        <v>15</v>
      </c>
      <c r="F65" s="38" t="s">
        <v>14</v>
      </c>
      <c r="K65" s="157"/>
      <c r="L65" s="106">
        <v>2</v>
      </c>
      <c r="M65" s="152" t="s">
        <v>124</v>
      </c>
      <c r="N65" s="152"/>
      <c r="O65" s="152"/>
      <c r="P65" s="152"/>
      <c r="Q65" s="152"/>
      <c r="R65" s="152"/>
      <c r="S65" s="153"/>
      <c r="U65" s="186"/>
      <c r="V65" s="187"/>
      <c r="W65" s="187"/>
      <c r="X65" s="187"/>
      <c r="Y65" s="187"/>
      <c r="Z65" s="187"/>
      <c r="AA65" s="187"/>
      <c r="AB65" s="187"/>
      <c r="AC65" s="188"/>
      <c r="AI65" s="145"/>
      <c r="AJ65" s="141"/>
      <c r="AK65" s="141"/>
      <c r="AL65" s="141"/>
      <c r="AM65" s="141"/>
      <c r="AN65" s="141"/>
      <c r="AO65" s="141"/>
      <c r="AP65" s="48"/>
      <c r="AQ65" s="48"/>
      <c r="AR65" s="141"/>
      <c r="AS65" s="141"/>
      <c r="AT65" s="48"/>
    </row>
    <row r="66" spans="3:47" ht="16.5" customHeight="1" x14ac:dyDescent="0.25">
      <c r="C66" s="198" t="s">
        <v>67</v>
      </c>
      <c r="D66" s="199"/>
      <c r="E66" s="199"/>
      <c r="F66" s="200"/>
      <c r="K66" s="156" t="s">
        <v>179</v>
      </c>
      <c r="L66" s="105">
        <v>1</v>
      </c>
      <c r="M66" s="150" t="s">
        <v>155</v>
      </c>
      <c r="N66" s="150"/>
      <c r="O66" s="150"/>
      <c r="P66" s="150"/>
      <c r="Q66" s="150"/>
      <c r="R66" s="150"/>
      <c r="S66" s="151"/>
      <c r="U66" s="186"/>
      <c r="V66" s="187"/>
      <c r="W66" s="187"/>
      <c r="X66" s="187"/>
      <c r="Y66" s="187"/>
      <c r="Z66" s="187"/>
      <c r="AA66" s="187"/>
      <c r="AB66" s="187"/>
      <c r="AC66" s="188"/>
      <c r="AI66" s="145"/>
      <c r="AJ66" s="141"/>
      <c r="AK66" s="141"/>
      <c r="AL66" s="141"/>
      <c r="AM66" s="141"/>
      <c r="AN66" s="141"/>
      <c r="AO66" s="141"/>
      <c r="AP66" s="48"/>
      <c r="AQ66" s="48"/>
      <c r="AR66" s="141"/>
      <c r="AS66" s="141"/>
      <c r="AT66" s="48"/>
    </row>
    <row r="67" spans="3:47" ht="12" customHeight="1" thickBot="1" x14ac:dyDescent="0.3">
      <c r="C67" s="70" t="s">
        <v>12</v>
      </c>
      <c r="D67" s="71" t="s">
        <v>13</v>
      </c>
      <c r="E67" s="69" t="s">
        <v>16</v>
      </c>
      <c r="F67" s="72" t="s">
        <v>11</v>
      </c>
      <c r="K67" s="157"/>
      <c r="L67" s="106">
        <v>2</v>
      </c>
      <c r="M67" s="152" t="s">
        <v>226</v>
      </c>
      <c r="N67" s="152"/>
      <c r="O67" s="152"/>
      <c r="P67" s="152"/>
      <c r="Q67" s="152"/>
      <c r="R67" s="152"/>
      <c r="S67" s="153"/>
      <c r="U67" s="186"/>
      <c r="V67" s="187"/>
      <c r="W67" s="187"/>
      <c r="X67" s="187"/>
      <c r="Y67" s="187"/>
      <c r="Z67" s="187"/>
      <c r="AA67" s="187"/>
      <c r="AB67" s="187"/>
      <c r="AC67" s="188"/>
      <c r="AI67" s="145"/>
      <c r="AJ67" s="141"/>
      <c r="AK67" s="141"/>
      <c r="AL67" s="141"/>
      <c r="AM67" s="141"/>
      <c r="AN67" s="141"/>
      <c r="AO67" s="141"/>
      <c r="AP67" s="48"/>
      <c r="AQ67" s="48"/>
      <c r="AR67" s="141"/>
      <c r="AS67" s="141"/>
      <c r="AT67" s="48"/>
    </row>
    <row r="68" spans="3:47" ht="15" customHeight="1" x14ac:dyDescent="0.25">
      <c r="K68" s="156" t="s">
        <v>184</v>
      </c>
      <c r="L68" s="105">
        <v>1</v>
      </c>
      <c r="M68" s="150" t="s">
        <v>127</v>
      </c>
      <c r="N68" s="150"/>
      <c r="O68" s="150"/>
      <c r="P68" s="150"/>
      <c r="Q68" s="150"/>
      <c r="R68" s="150"/>
      <c r="S68" s="151"/>
      <c r="U68" s="186"/>
      <c r="V68" s="187"/>
      <c r="W68" s="187"/>
      <c r="X68" s="187"/>
      <c r="Y68" s="187"/>
      <c r="Z68" s="187"/>
      <c r="AA68" s="187"/>
      <c r="AB68" s="187"/>
      <c r="AC68" s="188"/>
      <c r="AI68" s="145"/>
      <c r="AJ68" s="141"/>
      <c r="AK68" s="141"/>
      <c r="AL68" s="141"/>
      <c r="AM68" s="141"/>
      <c r="AN68" s="141"/>
      <c r="AO68" s="141"/>
      <c r="AP68" s="48"/>
      <c r="AQ68" s="48"/>
      <c r="AR68" s="141"/>
      <c r="AS68" s="141"/>
      <c r="AT68" s="48"/>
    </row>
    <row r="69" spans="3:47" ht="15" customHeight="1" thickBot="1" x14ac:dyDescent="0.3">
      <c r="K69" s="158"/>
      <c r="L69" s="106">
        <v>2</v>
      </c>
      <c r="M69" s="154" t="s">
        <v>135</v>
      </c>
      <c r="N69" s="154"/>
      <c r="O69" s="154"/>
      <c r="P69" s="154"/>
      <c r="Q69" s="154"/>
      <c r="R69" s="154"/>
      <c r="S69" s="155"/>
      <c r="U69" s="186"/>
      <c r="V69" s="187"/>
      <c r="W69" s="187"/>
      <c r="X69" s="187"/>
      <c r="Y69" s="187"/>
      <c r="Z69" s="187"/>
      <c r="AA69" s="187"/>
      <c r="AB69" s="187"/>
      <c r="AC69" s="188"/>
      <c r="AI69" s="145"/>
      <c r="AJ69" s="141"/>
      <c r="AK69" s="141"/>
      <c r="AL69" s="141"/>
      <c r="AM69" s="141"/>
      <c r="AN69" s="141"/>
      <c r="AO69" s="141"/>
      <c r="AP69" s="48"/>
      <c r="AQ69" s="48"/>
      <c r="AR69" s="141"/>
      <c r="AS69" s="141"/>
      <c r="AT69" s="48"/>
    </row>
    <row r="70" spans="3:47" ht="15" customHeight="1" x14ac:dyDescent="0.25">
      <c r="K70" s="104" t="s">
        <v>173</v>
      </c>
      <c r="L70" s="168" t="s">
        <v>206</v>
      </c>
      <c r="M70" s="150" t="s">
        <v>131</v>
      </c>
      <c r="N70" s="150"/>
      <c r="O70" s="150"/>
      <c r="P70" s="150"/>
      <c r="Q70" s="150"/>
      <c r="R70" s="150"/>
      <c r="S70" s="151"/>
      <c r="U70" s="186"/>
      <c r="V70" s="187"/>
      <c r="W70" s="187"/>
      <c r="X70" s="187"/>
      <c r="Y70" s="187"/>
      <c r="Z70" s="187"/>
      <c r="AA70" s="187"/>
      <c r="AB70" s="187"/>
      <c r="AC70" s="188"/>
      <c r="AI70" s="141"/>
      <c r="AJ70" s="141"/>
      <c r="AK70" s="141"/>
      <c r="AL70" s="141"/>
      <c r="AM70" s="141"/>
      <c r="AN70" s="141"/>
      <c r="AO70" s="141"/>
      <c r="AP70" s="50"/>
      <c r="AQ70" s="50"/>
      <c r="AR70" s="141"/>
      <c r="AS70" s="141"/>
      <c r="AT70" s="50"/>
      <c r="AU70" s="3"/>
    </row>
    <row r="71" spans="3:47" ht="15" customHeight="1" x14ac:dyDescent="0.25">
      <c r="K71" s="67" t="s">
        <v>173</v>
      </c>
      <c r="L71" s="169"/>
      <c r="M71" s="154" t="s">
        <v>132</v>
      </c>
      <c r="N71" s="154"/>
      <c r="O71" s="154"/>
      <c r="P71" s="154"/>
      <c r="Q71" s="154"/>
      <c r="R71" s="154"/>
      <c r="S71" s="155"/>
      <c r="U71" s="186"/>
      <c r="V71" s="187"/>
      <c r="W71" s="187"/>
      <c r="X71" s="187"/>
      <c r="Y71" s="187"/>
      <c r="Z71" s="187"/>
      <c r="AA71" s="187"/>
      <c r="AB71" s="187"/>
      <c r="AC71" s="188"/>
    </row>
    <row r="72" spans="3:47" ht="15" customHeight="1" x14ac:dyDescent="0.25">
      <c r="K72" s="67" t="s">
        <v>179</v>
      </c>
      <c r="L72" s="169"/>
      <c r="M72" s="154" t="s">
        <v>126</v>
      </c>
      <c r="N72" s="154"/>
      <c r="O72" s="154"/>
      <c r="P72" s="154"/>
      <c r="Q72" s="154"/>
      <c r="R72" s="154"/>
      <c r="S72" s="155"/>
      <c r="U72" s="186"/>
      <c r="V72" s="187"/>
      <c r="W72" s="187"/>
      <c r="X72" s="187"/>
      <c r="Y72" s="187"/>
      <c r="Z72" s="187"/>
      <c r="AA72" s="187"/>
      <c r="AB72" s="187"/>
      <c r="AC72" s="188"/>
    </row>
    <row r="73" spans="3:47" ht="15" customHeight="1" x14ac:dyDescent="0.25">
      <c r="K73" s="67" t="s">
        <v>179</v>
      </c>
      <c r="L73" s="169"/>
      <c r="M73" s="154" t="s">
        <v>227</v>
      </c>
      <c r="N73" s="154"/>
      <c r="O73" s="154"/>
      <c r="P73" s="154"/>
      <c r="Q73" s="154"/>
      <c r="R73" s="154"/>
      <c r="S73" s="155"/>
      <c r="U73" s="186"/>
      <c r="V73" s="187"/>
      <c r="W73" s="187"/>
      <c r="X73" s="187"/>
      <c r="Y73" s="187"/>
      <c r="Z73" s="187"/>
      <c r="AA73" s="187"/>
      <c r="AB73" s="187"/>
      <c r="AC73" s="188"/>
    </row>
    <row r="74" spans="3:47" ht="15" customHeight="1" x14ac:dyDescent="0.25">
      <c r="K74" s="67" t="s">
        <v>184</v>
      </c>
      <c r="L74" s="169"/>
      <c r="M74" s="154" t="s">
        <v>125</v>
      </c>
      <c r="N74" s="154"/>
      <c r="O74" s="154"/>
      <c r="P74" s="154"/>
      <c r="Q74" s="154"/>
      <c r="R74" s="154"/>
      <c r="S74" s="155"/>
      <c r="U74" s="186"/>
      <c r="V74" s="187"/>
      <c r="W74" s="187"/>
      <c r="X74" s="187"/>
      <c r="Y74" s="187"/>
      <c r="Z74" s="187"/>
      <c r="AA74" s="187"/>
      <c r="AB74" s="187"/>
      <c r="AC74" s="188"/>
    </row>
    <row r="75" spans="3:47" ht="11.25" customHeight="1" thickBot="1" x14ac:dyDescent="0.3">
      <c r="K75" s="116" t="s">
        <v>184</v>
      </c>
      <c r="L75" s="169"/>
      <c r="M75" s="154" t="s">
        <v>123</v>
      </c>
      <c r="N75" s="154"/>
      <c r="O75" s="154"/>
      <c r="P75" s="154"/>
      <c r="Q75" s="154"/>
      <c r="R75" s="154"/>
      <c r="S75" s="155"/>
      <c r="U75" s="186"/>
      <c r="V75" s="187"/>
      <c r="W75" s="187"/>
      <c r="X75" s="187"/>
      <c r="Y75" s="187"/>
      <c r="Z75" s="187"/>
      <c r="AA75" s="187"/>
      <c r="AB75" s="187"/>
      <c r="AC75" s="188"/>
    </row>
    <row r="76" spans="3:47" ht="15.75" customHeight="1" thickBot="1" x14ac:dyDescent="0.3">
      <c r="K76" s="171" t="s">
        <v>121</v>
      </c>
      <c r="L76" s="172"/>
      <c r="M76" s="172"/>
      <c r="N76" s="172"/>
      <c r="O76" s="172"/>
      <c r="P76" s="172"/>
      <c r="Q76" s="172"/>
      <c r="R76" s="172"/>
      <c r="S76" s="173"/>
      <c r="U76" s="186"/>
      <c r="V76" s="187"/>
      <c r="W76" s="187"/>
      <c r="X76" s="187"/>
      <c r="Y76" s="187"/>
      <c r="Z76" s="187"/>
      <c r="AA76" s="187"/>
      <c r="AB76" s="187"/>
      <c r="AC76" s="188"/>
    </row>
    <row r="77" spans="3:47" ht="15" customHeight="1" x14ac:dyDescent="0.25">
      <c r="K77" s="156" t="s">
        <v>192</v>
      </c>
      <c r="L77" s="105">
        <v>1</v>
      </c>
      <c r="M77" s="150" t="s">
        <v>120</v>
      </c>
      <c r="N77" s="150"/>
      <c r="O77" s="150"/>
      <c r="P77" s="150"/>
      <c r="Q77" s="150"/>
      <c r="R77" s="150"/>
      <c r="S77" s="151"/>
      <c r="U77" s="186"/>
      <c r="V77" s="187"/>
      <c r="W77" s="187"/>
      <c r="X77" s="187"/>
      <c r="Y77" s="187"/>
      <c r="Z77" s="187"/>
      <c r="AA77" s="187"/>
      <c r="AB77" s="187"/>
      <c r="AC77" s="188"/>
    </row>
    <row r="78" spans="3:47" ht="15" customHeight="1" thickBot="1" x14ac:dyDescent="0.3">
      <c r="K78" s="157"/>
      <c r="L78" s="106">
        <v>2</v>
      </c>
      <c r="M78" s="152" t="s">
        <v>133</v>
      </c>
      <c r="N78" s="152"/>
      <c r="O78" s="152"/>
      <c r="P78" s="152"/>
      <c r="Q78" s="152"/>
      <c r="R78" s="152"/>
      <c r="S78" s="153"/>
      <c r="U78" s="186"/>
      <c r="V78" s="187"/>
      <c r="W78" s="187"/>
      <c r="X78" s="187"/>
      <c r="Y78" s="187"/>
      <c r="Z78" s="187"/>
      <c r="AA78" s="187"/>
      <c r="AB78" s="187"/>
      <c r="AC78" s="188"/>
    </row>
    <row r="79" spans="3:47" ht="15" customHeight="1" x14ac:dyDescent="0.25">
      <c r="K79" s="156" t="s">
        <v>198</v>
      </c>
      <c r="L79" s="105">
        <v>1</v>
      </c>
      <c r="M79" s="150" t="s">
        <v>119</v>
      </c>
      <c r="N79" s="150"/>
      <c r="O79" s="150"/>
      <c r="P79" s="150"/>
      <c r="Q79" s="150"/>
      <c r="R79" s="150"/>
      <c r="S79" s="151"/>
      <c r="U79" s="186"/>
      <c r="V79" s="187"/>
      <c r="W79" s="187"/>
      <c r="X79" s="187"/>
      <c r="Y79" s="187"/>
      <c r="Z79" s="187"/>
      <c r="AA79" s="187"/>
      <c r="AB79" s="187"/>
      <c r="AC79" s="188"/>
    </row>
    <row r="80" spans="3:47" ht="15" customHeight="1" thickBot="1" x14ac:dyDescent="0.3">
      <c r="K80" s="157"/>
      <c r="L80" s="106">
        <v>2</v>
      </c>
      <c r="M80" s="152" t="s">
        <v>134</v>
      </c>
      <c r="N80" s="152"/>
      <c r="O80" s="152"/>
      <c r="P80" s="152"/>
      <c r="Q80" s="152"/>
      <c r="R80" s="152"/>
      <c r="S80" s="153"/>
      <c r="U80" s="186"/>
      <c r="V80" s="187"/>
      <c r="W80" s="187"/>
      <c r="X80" s="187"/>
      <c r="Y80" s="187"/>
      <c r="Z80" s="187"/>
      <c r="AA80" s="187"/>
      <c r="AB80" s="187"/>
      <c r="AC80" s="188"/>
    </row>
    <row r="81" spans="11:29" ht="15" customHeight="1" x14ac:dyDescent="0.25">
      <c r="K81" s="156" t="s">
        <v>208</v>
      </c>
      <c r="L81" s="168" t="s">
        <v>206</v>
      </c>
      <c r="M81" s="150" t="s">
        <v>207</v>
      </c>
      <c r="N81" s="150"/>
      <c r="O81" s="150"/>
      <c r="P81" s="150"/>
      <c r="Q81" s="150"/>
      <c r="R81" s="150"/>
      <c r="S81" s="151"/>
      <c r="U81" s="186"/>
      <c r="V81" s="187"/>
      <c r="W81" s="187"/>
      <c r="X81" s="187"/>
      <c r="Y81" s="187"/>
      <c r="Z81" s="187"/>
      <c r="AA81" s="187"/>
      <c r="AB81" s="187"/>
      <c r="AC81" s="188"/>
    </row>
    <row r="82" spans="11:29" ht="15" customHeight="1" x14ac:dyDescent="0.25">
      <c r="K82" s="158"/>
      <c r="L82" s="169"/>
      <c r="M82" s="154" t="s">
        <v>128</v>
      </c>
      <c r="N82" s="154"/>
      <c r="O82" s="154"/>
      <c r="P82" s="154"/>
      <c r="Q82" s="154"/>
      <c r="R82" s="154"/>
      <c r="S82" s="155"/>
      <c r="U82" s="186"/>
      <c r="V82" s="187"/>
      <c r="W82" s="187"/>
      <c r="X82" s="187"/>
      <c r="Y82" s="187"/>
      <c r="Z82" s="187"/>
      <c r="AA82" s="187"/>
      <c r="AB82" s="187"/>
      <c r="AC82" s="188"/>
    </row>
    <row r="83" spans="11:29" ht="11.25" customHeight="1" x14ac:dyDescent="0.25">
      <c r="K83" s="158"/>
      <c r="L83" s="169"/>
      <c r="M83" s="154" t="s">
        <v>130</v>
      </c>
      <c r="N83" s="154"/>
      <c r="O83" s="154"/>
      <c r="P83" s="154"/>
      <c r="Q83" s="154"/>
      <c r="R83" s="154"/>
      <c r="S83" s="155"/>
      <c r="U83" s="186"/>
      <c r="V83" s="187"/>
      <c r="W83" s="187"/>
      <c r="X83" s="187"/>
      <c r="Y83" s="187"/>
      <c r="Z83" s="187"/>
      <c r="AA83" s="187"/>
      <c r="AB83" s="187"/>
      <c r="AC83" s="188"/>
    </row>
    <row r="84" spans="11:29" ht="15" customHeight="1" x14ac:dyDescent="0.25">
      <c r="K84" s="158"/>
      <c r="L84" s="169"/>
      <c r="M84" s="154" t="s">
        <v>129</v>
      </c>
      <c r="N84" s="154"/>
      <c r="O84" s="154"/>
      <c r="P84" s="154"/>
      <c r="Q84" s="154"/>
      <c r="R84" s="154"/>
      <c r="S84" s="155"/>
      <c r="U84" s="186"/>
      <c r="V84" s="187"/>
      <c r="W84" s="187"/>
      <c r="X84" s="187"/>
      <c r="Y84" s="187"/>
      <c r="Z84" s="187"/>
      <c r="AA84" s="187"/>
      <c r="AB84" s="187"/>
      <c r="AC84" s="188"/>
    </row>
    <row r="85" spans="11:29" ht="15.75" customHeight="1" thickBot="1" x14ac:dyDescent="0.3">
      <c r="K85" s="157"/>
      <c r="L85" s="170"/>
      <c r="M85" s="152" t="s">
        <v>156</v>
      </c>
      <c r="N85" s="152"/>
      <c r="O85" s="152"/>
      <c r="P85" s="152"/>
      <c r="Q85" s="152"/>
      <c r="R85" s="152"/>
      <c r="S85" s="153"/>
      <c r="U85" s="189"/>
      <c r="V85" s="190"/>
      <c r="W85" s="190"/>
      <c r="X85" s="190"/>
      <c r="Y85" s="190"/>
      <c r="Z85" s="190"/>
      <c r="AA85" s="190"/>
      <c r="AB85" s="190"/>
      <c r="AC85" s="191"/>
    </row>
  </sheetData>
  <mergeCells count="334">
    <mergeCell ref="C45:D45"/>
    <mergeCell ref="H45:I45"/>
    <mergeCell ref="M45:N45"/>
    <mergeCell ref="AB45:AC45"/>
    <mergeCell ref="AX46:BA46"/>
    <mergeCell ref="AS46:AV46"/>
    <mergeCell ref="AB46:AE46"/>
    <mergeCell ref="AX48:AY48"/>
    <mergeCell ref="M46:P46"/>
    <mergeCell ref="AI46:AL46"/>
    <mergeCell ref="C59:G59"/>
    <mergeCell ref="AX36:AY36"/>
    <mergeCell ref="AI37:AL37"/>
    <mergeCell ref="C42:D42"/>
    <mergeCell ref="H39:I39"/>
    <mergeCell ref="M39:N39"/>
    <mergeCell ref="R39:S39"/>
    <mergeCell ref="W39:X39"/>
    <mergeCell ref="AB39:AC39"/>
    <mergeCell ref="AB40:AE40"/>
    <mergeCell ref="H42:I42"/>
    <mergeCell ref="M42:N42"/>
    <mergeCell ref="R42:S42"/>
    <mergeCell ref="W42:X42"/>
    <mergeCell ref="AB42:AC42"/>
    <mergeCell ref="AS37:AV37"/>
    <mergeCell ref="AX37:BA37"/>
    <mergeCell ref="AI39:AJ39"/>
    <mergeCell ref="AS45:AT45"/>
    <mergeCell ref="AX45:AY45"/>
    <mergeCell ref="C48:D48"/>
    <mergeCell ref="H48:I48"/>
    <mergeCell ref="M48:N48"/>
    <mergeCell ref="R48:S48"/>
    <mergeCell ref="AX16:AY16"/>
    <mergeCell ref="AS17:AV17"/>
    <mergeCell ref="AX17:BA17"/>
    <mergeCell ref="AX32:AY32"/>
    <mergeCell ref="AX29:BA29"/>
    <mergeCell ref="AX25:BA25"/>
    <mergeCell ref="AI20:AJ20"/>
    <mergeCell ref="AN20:AO20"/>
    <mergeCell ref="AS20:AT20"/>
    <mergeCell ref="AX20:AY20"/>
    <mergeCell ref="AN21:AQ21"/>
    <mergeCell ref="AI24:AJ24"/>
    <mergeCell ref="AN24:AO24"/>
    <mergeCell ref="AS24:AT24"/>
    <mergeCell ref="AX24:AY24"/>
    <mergeCell ref="AN25:AQ25"/>
    <mergeCell ref="AX28:AY28"/>
    <mergeCell ref="AX21:BA21"/>
    <mergeCell ref="AI16:AJ16"/>
    <mergeCell ref="AN16:AO16"/>
    <mergeCell ref="AS16:AT16"/>
    <mergeCell ref="AN28:AO28"/>
    <mergeCell ref="H20:I20"/>
    <mergeCell ref="C17:F17"/>
    <mergeCell ref="AB28:AC28"/>
    <mergeCell ref="H32:I32"/>
    <mergeCell ref="M32:N32"/>
    <mergeCell ref="R32:S32"/>
    <mergeCell ref="AS39:AT39"/>
    <mergeCell ref="AX39:AY39"/>
    <mergeCell ref="AI42:AJ42"/>
    <mergeCell ref="AN42:AO42"/>
    <mergeCell ref="AS42:AT42"/>
    <mergeCell ref="AX42:AY42"/>
    <mergeCell ref="AS32:AT32"/>
    <mergeCell ref="AS29:AV29"/>
    <mergeCell ref="H37:K37"/>
    <mergeCell ref="AX33:BA33"/>
    <mergeCell ref="AB25:AE25"/>
    <mergeCell ref="AI25:AL25"/>
    <mergeCell ref="H24:I24"/>
    <mergeCell ref="M24:N24"/>
    <mergeCell ref="R24:S24"/>
    <mergeCell ref="R25:U25"/>
    <mergeCell ref="AB33:AE33"/>
    <mergeCell ref="AI28:AJ28"/>
    <mergeCell ref="W17:Z17"/>
    <mergeCell ref="AS36:AT36"/>
    <mergeCell ref="M29:P29"/>
    <mergeCell ref="R29:U29"/>
    <mergeCell ref="W29:Z29"/>
    <mergeCell ref="AB29:AE29"/>
    <mergeCell ref="AI29:AL29"/>
    <mergeCell ref="AS28:AT28"/>
    <mergeCell ref="M28:N28"/>
    <mergeCell ref="R28:S28"/>
    <mergeCell ref="W28:X28"/>
    <mergeCell ref="R17:U17"/>
    <mergeCell ref="AB24:AC24"/>
    <mergeCell ref="M36:N36"/>
    <mergeCell ref="AN36:AO36"/>
    <mergeCell ref="AS21:AV21"/>
    <mergeCell ref="AS25:AV25"/>
    <mergeCell ref="W25:Z25"/>
    <mergeCell ref="R36:S36"/>
    <mergeCell ref="W24:X24"/>
    <mergeCell ref="R12:S12"/>
    <mergeCell ref="R13:U13"/>
    <mergeCell ref="W12:X12"/>
    <mergeCell ref="W13:Z13"/>
    <mergeCell ref="AB12:AC12"/>
    <mergeCell ref="H16:I16"/>
    <mergeCell ref="M16:N16"/>
    <mergeCell ref="R16:S16"/>
    <mergeCell ref="W16:X16"/>
    <mergeCell ref="AB16:AC16"/>
    <mergeCell ref="B48:B50"/>
    <mergeCell ref="H36:I36"/>
    <mergeCell ref="AB36:AC36"/>
    <mergeCell ref="AN17:AQ17"/>
    <mergeCell ref="AB17:AE17"/>
    <mergeCell ref="R20:S20"/>
    <mergeCell ref="W20:X20"/>
    <mergeCell ref="AI17:AL17"/>
    <mergeCell ref="AB20:AC20"/>
    <mergeCell ref="M20:N20"/>
    <mergeCell ref="R33:U33"/>
    <mergeCell ref="W36:X36"/>
    <mergeCell ref="AI36:AJ36"/>
    <mergeCell ref="W32:X32"/>
    <mergeCell ref="AB32:AC32"/>
    <mergeCell ref="AI32:AJ32"/>
    <mergeCell ref="AN32:AO32"/>
    <mergeCell ref="H49:K49"/>
    <mergeCell ref="M49:P49"/>
    <mergeCell ref="C39:D39"/>
    <mergeCell ref="R21:U21"/>
    <mergeCell ref="W21:Z21"/>
    <mergeCell ref="AB21:AE21"/>
    <mergeCell ref="AI21:AL21"/>
    <mergeCell ref="B51:B53"/>
    <mergeCell ref="AN43:AQ43"/>
    <mergeCell ref="R46:U46"/>
    <mergeCell ref="W46:Z46"/>
    <mergeCell ref="R45:S45"/>
    <mergeCell ref="W45:X45"/>
    <mergeCell ref="R40:U40"/>
    <mergeCell ref="W40:Z40"/>
    <mergeCell ref="AN37:AQ37"/>
    <mergeCell ref="AI40:AL40"/>
    <mergeCell ref="AN40:AQ40"/>
    <mergeCell ref="AB37:AE37"/>
    <mergeCell ref="AB43:AE43"/>
    <mergeCell ref="AN39:AO39"/>
    <mergeCell ref="AI45:AJ45"/>
    <mergeCell ref="AN45:AO45"/>
    <mergeCell ref="AI48:AJ48"/>
    <mergeCell ref="AN51:AO51"/>
    <mergeCell ref="AI49:AL49"/>
    <mergeCell ref="AN49:AQ49"/>
    <mergeCell ref="R37:U37"/>
    <mergeCell ref="W37:Z37"/>
    <mergeCell ref="M40:P40"/>
    <mergeCell ref="C49:F49"/>
    <mergeCell ref="A12:A47"/>
    <mergeCell ref="C12:D12"/>
    <mergeCell ref="C37:F37"/>
    <mergeCell ref="H33:K33"/>
    <mergeCell ref="M33:P33"/>
    <mergeCell ref="M37:P37"/>
    <mergeCell ref="H17:K17"/>
    <mergeCell ref="M17:P17"/>
    <mergeCell ref="M21:P21"/>
    <mergeCell ref="B20:B38"/>
    <mergeCell ref="H12:I12"/>
    <mergeCell ref="M12:N12"/>
    <mergeCell ref="M13:P13"/>
    <mergeCell ref="C28:D28"/>
    <mergeCell ref="C32:D32"/>
    <mergeCell ref="H28:I28"/>
    <mergeCell ref="C25:F25"/>
    <mergeCell ref="C24:D24"/>
    <mergeCell ref="C20:D20"/>
    <mergeCell ref="C16:D16"/>
    <mergeCell ref="C36:D36"/>
    <mergeCell ref="H29:K29"/>
    <mergeCell ref="H25:K25"/>
    <mergeCell ref="M25:P25"/>
    <mergeCell ref="R58:Y58"/>
    <mergeCell ref="AN58:AT58"/>
    <mergeCell ref="AV58:BA58"/>
    <mergeCell ref="R49:U49"/>
    <mergeCell ref="W49:Z49"/>
    <mergeCell ref="G1:BA1"/>
    <mergeCell ref="G2:BA2"/>
    <mergeCell ref="G3:BA3"/>
    <mergeCell ref="G5:BA5"/>
    <mergeCell ref="C7:AE7"/>
    <mergeCell ref="AI7:BA7"/>
    <mergeCell ref="AX13:BA13"/>
    <mergeCell ref="C9:F9"/>
    <mergeCell ref="C13:F13"/>
    <mergeCell ref="H13:K13"/>
    <mergeCell ref="AI13:AL13"/>
    <mergeCell ref="AN13:AQ13"/>
    <mergeCell ref="AS13:AV13"/>
    <mergeCell ref="AB13:AE13"/>
    <mergeCell ref="AS12:AT12"/>
    <mergeCell ref="AX12:AY12"/>
    <mergeCell ref="G4:BA4"/>
    <mergeCell ref="AI12:AJ12"/>
    <mergeCell ref="AN12:AO12"/>
    <mergeCell ref="C29:F29"/>
    <mergeCell ref="C21:F21"/>
    <mergeCell ref="AN29:AQ29"/>
    <mergeCell ref="A54:B54"/>
    <mergeCell ref="A55:B55"/>
    <mergeCell ref="C43:F43"/>
    <mergeCell ref="H43:K43"/>
    <mergeCell ref="M43:P43"/>
    <mergeCell ref="R43:U43"/>
    <mergeCell ref="W43:Z43"/>
    <mergeCell ref="AI43:AL43"/>
    <mergeCell ref="AN33:AQ33"/>
    <mergeCell ref="H21:K21"/>
    <mergeCell ref="C33:F33"/>
    <mergeCell ref="W33:Z33"/>
    <mergeCell ref="AI33:AL33"/>
    <mergeCell ref="A48:A53"/>
    <mergeCell ref="C40:F40"/>
    <mergeCell ref="B39:B44"/>
    <mergeCell ref="B45:B47"/>
    <mergeCell ref="C46:F46"/>
    <mergeCell ref="H46:K46"/>
    <mergeCell ref="H40:K40"/>
    <mergeCell ref="M51:N51"/>
    <mergeCell ref="AX49:BA49"/>
    <mergeCell ref="AX52:BA52"/>
    <mergeCell ref="R52:U52"/>
    <mergeCell ref="W52:Z52"/>
    <mergeCell ref="AI52:AL52"/>
    <mergeCell ref="AN52:AQ52"/>
    <mergeCell ref="AS49:AV49"/>
    <mergeCell ref="AB49:AE49"/>
    <mergeCell ref="AS52:AV52"/>
    <mergeCell ref="AI51:AJ51"/>
    <mergeCell ref="AS51:AT51"/>
    <mergeCell ref="AS43:AV43"/>
    <mergeCell ref="AX43:BA43"/>
    <mergeCell ref="AS40:AV40"/>
    <mergeCell ref="AX40:BA40"/>
    <mergeCell ref="AN46:AQ46"/>
    <mergeCell ref="W48:X48"/>
    <mergeCell ref="AB48:AC48"/>
    <mergeCell ref="AN48:AO48"/>
    <mergeCell ref="AS48:AT48"/>
    <mergeCell ref="C55:AE55"/>
    <mergeCell ref="AI55:BA55"/>
    <mergeCell ref="AV59:BA59"/>
    <mergeCell ref="K62:S62"/>
    <mergeCell ref="K63:S63"/>
    <mergeCell ref="U62:AC62"/>
    <mergeCell ref="U63:AC85"/>
    <mergeCell ref="AX51:AY51"/>
    <mergeCell ref="AB51:AC51"/>
    <mergeCell ref="AB52:AE52"/>
    <mergeCell ref="C51:D51"/>
    <mergeCell ref="H51:I51"/>
    <mergeCell ref="R51:S51"/>
    <mergeCell ref="W51:X51"/>
    <mergeCell ref="C52:F52"/>
    <mergeCell ref="H52:K52"/>
    <mergeCell ref="M52:P52"/>
    <mergeCell ref="C65:D65"/>
    <mergeCell ref="C66:F66"/>
    <mergeCell ref="AE60:AI60"/>
    <mergeCell ref="AK60:AN60"/>
    <mergeCell ref="C60:G60"/>
    <mergeCell ref="C62:G62"/>
    <mergeCell ref="C61:G61"/>
    <mergeCell ref="C63:G63"/>
    <mergeCell ref="K58:P58"/>
    <mergeCell ref="M83:S83"/>
    <mergeCell ref="M84:S84"/>
    <mergeCell ref="M85:S85"/>
    <mergeCell ref="L81:L85"/>
    <mergeCell ref="K81:K85"/>
    <mergeCell ref="M71:S71"/>
    <mergeCell ref="M73:S73"/>
    <mergeCell ref="L70:L75"/>
    <mergeCell ref="K77:K78"/>
    <mergeCell ref="K79:K80"/>
    <mergeCell ref="M78:S78"/>
    <mergeCell ref="M79:S79"/>
    <mergeCell ref="M80:S80"/>
    <mergeCell ref="M81:S81"/>
    <mergeCell ref="M82:S82"/>
    <mergeCell ref="M70:S70"/>
    <mergeCell ref="M72:S72"/>
    <mergeCell ref="M74:S74"/>
    <mergeCell ref="M75:S75"/>
    <mergeCell ref="M77:S77"/>
    <mergeCell ref="K76:S76"/>
    <mergeCell ref="C58:G58"/>
    <mergeCell ref="B12:B19"/>
    <mergeCell ref="AI64:AI67"/>
    <mergeCell ref="AI68:AI69"/>
    <mergeCell ref="AJ64:AO64"/>
    <mergeCell ref="AJ65:AO65"/>
    <mergeCell ref="AJ66:AO66"/>
    <mergeCell ref="AJ67:AO67"/>
    <mergeCell ref="AJ68:AO68"/>
    <mergeCell ref="AJ69:AO69"/>
    <mergeCell ref="AI63:AO63"/>
    <mergeCell ref="K59:P59"/>
    <mergeCell ref="K60:P60"/>
    <mergeCell ref="M64:S64"/>
    <mergeCell ref="M65:S65"/>
    <mergeCell ref="M66:S66"/>
    <mergeCell ref="M67:S67"/>
    <mergeCell ref="M68:S68"/>
    <mergeCell ref="M69:S69"/>
    <mergeCell ref="K64:K65"/>
    <mergeCell ref="K66:K67"/>
    <mergeCell ref="K68:K69"/>
    <mergeCell ref="R59:Y59"/>
    <mergeCell ref="AN59:AT59"/>
    <mergeCell ref="AS33:AV33"/>
    <mergeCell ref="AR62:AT62"/>
    <mergeCell ref="AI70:AO70"/>
    <mergeCell ref="AR63:AS63"/>
    <mergeCell ref="AR64:AS64"/>
    <mergeCell ref="AR65:AS65"/>
    <mergeCell ref="AR66:AS66"/>
    <mergeCell ref="AR67:AS67"/>
    <mergeCell ref="AR68:AS68"/>
    <mergeCell ref="AR69:AS69"/>
    <mergeCell ref="AR70:AS70"/>
    <mergeCell ref="AI62:AO62"/>
    <mergeCell ref="AP62:AQ62"/>
  </mergeCells>
  <printOptions horizontalCentered="1" verticalCentered="1"/>
  <pageMargins left="0.51181102362204722" right="0.70866141732283472" top="0.55118110236220474" bottom="0.55118110236220474" header="0.31496062992125984" footer="0.31496062992125984"/>
  <pageSetup scale="45" orientation="landscape" r:id="rId1"/>
  <rowBreaks count="1" manualBreakCount="1">
    <brk id="54" max="5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70" zoomScaleNormal="70" workbookViewId="0">
      <selection activeCell="A11" sqref="A11:A15"/>
    </sheetView>
  </sheetViews>
  <sheetFormatPr baseColWidth="10" defaultRowHeight="15" x14ac:dyDescent="0.25"/>
  <cols>
    <col min="2" max="2" width="26.5703125" customWidth="1"/>
    <col min="3" max="4" width="3.5703125" customWidth="1"/>
    <col min="5" max="5" width="3.28515625" customWidth="1"/>
    <col min="6" max="6" width="14.140625" customWidth="1"/>
    <col min="7" max="7" width="19.5703125" customWidth="1"/>
    <col min="8" max="8" width="15" customWidth="1"/>
    <col min="9" max="9" width="21.85546875" customWidth="1"/>
    <col min="10" max="10" width="13.42578125" customWidth="1"/>
    <col min="11" max="11" width="21.5703125" customWidth="1"/>
  </cols>
  <sheetData>
    <row r="1" spans="1:12" s="2" customFormat="1" ht="11.25" customHeight="1" x14ac:dyDescent="0.2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2" s="2" customFormat="1" ht="11.25" customHeight="1" x14ac:dyDescent="0.25">
      <c r="A2" s="240" t="s">
        <v>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2" s="2" customFormat="1" ht="11.25" customHeight="1" x14ac:dyDescent="0.25">
      <c r="A3" s="242" t="s">
        <v>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2" s="2" customFormat="1" ht="11.25" customHeight="1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2" s="2" customFormat="1" ht="11.25" customHeight="1" x14ac:dyDescent="0.25">
      <c r="A5" s="240" t="s">
        <v>17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2" s="2" customFormat="1" ht="5.25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thickBot="1" x14ac:dyDescent="0.3"/>
    <row r="8" spans="1:12" x14ac:dyDescent="0.25">
      <c r="A8" s="273" t="s">
        <v>25</v>
      </c>
      <c r="B8" s="273" t="s">
        <v>36</v>
      </c>
      <c r="C8" s="282" t="s">
        <v>37</v>
      </c>
      <c r="D8" s="283"/>
      <c r="E8" s="284"/>
      <c r="F8" s="20" t="s">
        <v>41</v>
      </c>
      <c r="G8" s="269" t="s">
        <v>43</v>
      </c>
      <c r="H8" s="270"/>
      <c r="I8" s="24" t="s">
        <v>45</v>
      </c>
      <c r="J8" s="23" t="s">
        <v>45</v>
      </c>
      <c r="K8" s="27" t="s">
        <v>24</v>
      </c>
    </row>
    <row r="9" spans="1:12" x14ac:dyDescent="0.25">
      <c r="A9" s="274"/>
      <c r="B9" s="274"/>
      <c r="C9" s="276" t="s">
        <v>38</v>
      </c>
      <c r="D9" s="278" t="s">
        <v>39</v>
      </c>
      <c r="E9" s="280" t="s">
        <v>40</v>
      </c>
      <c r="F9" s="274" t="s">
        <v>42</v>
      </c>
      <c r="G9" s="271" t="s">
        <v>44</v>
      </c>
      <c r="H9" s="272"/>
      <c r="I9" s="25" t="s">
        <v>50</v>
      </c>
      <c r="J9" s="265" t="s">
        <v>46</v>
      </c>
      <c r="K9" s="25" t="s">
        <v>51</v>
      </c>
    </row>
    <row r="10" spans="1:12" ht="15.75" thickBot="1" x14ac:dyDescent="0.3">
      <c r="A10" s="275"/>
      <c r="B10" s="275"/>
      <c r="C10" s="277"/>
      <c r="D10" s="279"/>
      <c r="E10" s="281"/>
      <c r="F10" s="275"/>
      <c r="G10" s="21" t="s">
        <v>48</v>
      </c>
      <c r="H10" s="22" t="s">
        <v>49</v>
      </c>
      <c r="I10" s="26" t="s">
        <v>47</v>
      </c>
      <c r="J10" s="266"/>
      <c r="K10" s="28" t="s">
        <v>25</v>
      </c>
    </row>
    <row r="11" spans="1:12" x14ac:dyDescent="0.25">
      <c r="A11" s="262" t="s">
        <v>26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2" x14ac:dyDescent="0.25">
      <c r="A12" s="263"/>
      <c r="B12" s="1"/>
      <c r="C12" s="1"/>
      <c r="D12" s="1"/>
      <c r="E12" s="1"/>
      <c r="F12" s="1"/>
      <c r="G12" s="1"/>
      <c r="H12" s="1"/>
      <c r="I12" s="1"/>
      <c r="J12" s="1"/>
      <c r="K12" s="31"/>
    </row>
    <row r="13" spans="1:12" x14ac:dyDescent="0.25">
      <c r="A13" s="263"/>
      <c r="B13" s="1"/>
      <c r="C13" s="1"/>
      <c r="D13" s="1"/>
      <c r="E13" s="1"/>
      <c r="F13" s="1"/>
      <c r="G13" s="1"/>
      <c r="H13" s="1"/>
      <c r="I13" s="1"/>
      <c r="J13" s="1"/>
      <c r="K13" s="31"/>
    </row>
    <row r="14" spans="1:12" x14ac:dyDescent="0.25">
      <c r="A14" s="263"/>
      <c r="B14" s="1"/>
      <c r="C14" s="1"/>
      <c r="D14" s="1"/>
      <c r="E14" s="1"/>
      <c r="F14" s="1"/>
      <c r="G14" s="1"/>
      <c r="H14" s="1"/>
      <c r="I14" s="1"/>
      <c r="J14" s="1"/>
      <c r="K14" s="31"/>
    </row>
    <row r="15" spans="1:12" ht="15.75" thickBot="1" x14ac:dyDescent="0.3">
      <c r="A15" s="264"/>
      <c r="B15" s="32"/>
      <c r="C15" s="32"/>
      <c r="D15" s="32"/>
      <c r="E15" s="32"/>
      <c r="F15" s="32"/>
      <c r="G15" s="32"/>
      <c r="H15" s="32"/>
      <c r="I15" s="32"/>
      <c r="J15" s="32"/>
      <c r="K15" s="33"/>
    </row>
    <row r="16" spans="1:12" x14ac:dyDescent="0.25">
      <c r="A16" s="262" t="s">
        <v>27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11" x14ac:dyDescent="0.25">
      <c r="A17" s="263"/>
      <c r="B17" s="1"/>
      <c r="C17" s="1"/>
      <c r="D17" s="1"/>
      <c r="E17" s="1"/>
      <c r="F17" s="1"/>
      <c r="G17" s="1"/>
      <c r="H17" s="1"/>
      <c r="I17" s="1"/>
      <c r="J17" s="1"/>
      <c r="K17" s="31"/>
    </row>
    <row r="18" spans="1:11" x14ac:dyDescent="0.25">
      <c r="A18" s="263"/>
      <c r="B18" s="1"/>
      <c r="C18" s="1"/>
      <c r="D18" s="1"/>
      <c r="E18" s="1"/>
      <c r="F18" s="1"/>
      <c r="G18" s="1"/>
      <c r="H18" s="1"/>
      <c r="I18" s="1"/>
      <c r="J18" s="1"/>
      <c r="K18" s="31"/>
    </row>
    <row r="19" spans="1:11" x14ac:dyDescent="0.25">
      <c r="A19" s="263"/>
      <c r="B19" s="1"/>
      <c r="C19" s="1"/>
      <c r="D19" s="1"/>
      <c r="E19" s="1"/>
      <c r="F19" s="1"/>
      <c r="G19" s="1"/>
      <c r="H19" s="1"/>
      <c r="I19" s="1"/>
      <c r="J19" s="1"/>
      <c r="K19" s="31"/>
    </row>
    <row r="20" spans="1:11" ht="15.75" thickBot="1" x14ac:dyDescent="0.3">
      <c r="A20" s="264"/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1" x14ac:dyDescent="0.25">
      <c r="A21" s="262" t="s">
        <v>28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x14ac:dyDescent="0.25">
      <c r="A22" s="263"/>
      <c r="B22" s="1"/>
      <c r="C22" s="1"/>
      <c r="D22" s="1"/>
      <c r="E22" s="1"/>
      <c r="F22" s="1"/>
      <c r="G22" s="1"/>
      <c r="H22" s="1"/>
      <c r="I22" s="1"/>
      <c r="J22" s="1"/>
      <c r="K22" s="31"/>
    </row>
    <row r="23" spans="1:11" x14ac:dyDescent="0.25">
      <c r="A23" s="263"/>
      <c r="B23" s="1"/>
      <c r="C23" s="1"/>
      <c r="D23" s="1"/>
      <c r="E23" s="1"/>
      <c r="F23" s="1"/>
      <c r="G23" s="1"/>
      <c r="H23" s="1"/>
      <c r="I23" s="1"/>
      <c r="J23" s="1"/>
      <c r="K23" s="31"/>
    </row>
    <row r="24" spans="1:11" x14ac:dyDescent="0.25">
      <c r="A24" s="263"/>
      <c r="B24" s="1"/>
      <c r="C24" s="1"/>
      <c r="D24" s="1"/>
      <c r="E24" s="1"/>
      <c r="F24" s="1"/>
      <c r="G24" s="1"/>
      <c r="H24" s="1"/>
      <c r="I24" s="1"/>
      <c r="J24" s="1"/>
      <c r="K24" s="31"/>
    </row>
    <row r="25" spans="1:11" ht="15.75" thickBot="1" x14ac:dyDescent="0.3">
      <c r="A25" s="264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x14ac:dyDescent="0.25">
      <c r="A26" s="262" t="s">
        <v>29</v>
      </c>
      <c r="B26" s="29"/>
      <c r="C26" s="29"/>
      <c r="D26" s="29"/>
      <c r="E26" s="29"/>
      <c r="F26" s="29"/>
      <c r="G26" s="29"/>
      <c r="H26" s="29"/>
      <c r="I26" s="29"/>
      <c r="J26" s="29"/>
      <c r="K26" s="30"/>
    </row>
    <row r="27" spans="1:11" x14ac:dyDescent="0.25">
      <c r="A27" s="263"/>
      <c r="B27" s="1"/>
      <c r="C27" s="1"/>
      <c r="D27" s="1"/>
      <c r="E27" s="1"/>
      <c r="F27" s="1"/>
      <c r="G27" s="1"/>
      <c r="H27" s="1"/>
      <c r="I27" s="1"/>
      <c r="J27" s="1"/>
      <c r="K27" s="31"/>
    </row>
    <row r="28" spans="1:11" x14ac:dyDescent="0.25">
      <c r="A28" s="263"/>
      <c r="B28" s="1"/>
      <c r="C28" s="1"/>
      <c r="D28" s="1"/>
      <c r="E28" s="1"/>
      <c r="F28" s="1"/>
      <c r="G28" s="1"/>
      <c r="H28" s="1"/>
      <c r="I28" s="1"/>
      <c r="J28" s="1"/>
      <c r="K28" s="31"/>
    </row>
    <row r="29" spans="1:11" x14ac:dyDescent="0.25">
      <c r="A29" s="263"/>
      <c r="B29" s="1"/>
      <c r="C29" s="1"/>
      <c r="D29" s="1"/>
      <c r="E29" s="1"/>
      <c r="F29" s="1"/>
      <c r="G29" s="1"/>
      <c r="H29" s="1"/>
      <c r="I29" s="1"/>
      <c r="J29" s="1"/>
      <c r="K29" s="31"/>
    </row>
    <row r="30" spans="1:11" ht="15.75" thickBot="1" x14ac:dyDescent="0.3">
      <c r="A30" s="264"/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x14ac:dyDescent="0.25">
      <c r="A31" s="262" t="s">
        <v>30</v>
      </c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x14ac:dyDescent="0.25">
      <c r="A32" s="263"/>
      <c r="B32" s="1"/>
      <c r="C32" s="1"/>
      <c r="D32" s="1"/>
      <c r="E32" s="1"/>
      <c r="F32" s="1"/>
      <c r="G32" s="1"/>
      <c r="H32" s="1"/>
      <c r="I32" s="1"/>
      <c r="J32" s="1"/>
      <c r="K32" s="31"/>
    </row>
    <row r="33" spans="1:11" x14ac:dyDescent="0.25">
      <c r="A33" s="263"/>
      <c r="B33" s="1"/>
      <c r="C33" s="1"/>
      <c r="D33" s="1"/>
      <c r="E33" s="1"/>
      <c r="F33" s="1"/>
      <c r="G33" s="1"/>
      <c r="H33" s="1"/>
      <c r="I33" s="1"/>
      <c r="J33" s="1"/>
      <c r="K33" s="31"/>
    </row>
    <row r="34" spans="1:11" x14ac:dyDescent="0.25">
      <c r="A34" s="263"/>
      <c r="B34" s="1"/>
      <c r="C34" s="1"/>
      <c r="D34" s="1"/>
      <c r="E34" s="1"/>
      <c r="F34" s="1"/>
      <c r="G34" s="1"/>
      <c r="H34" s="1"/>
      <c r="I34" s="1"/>
      <c r="J34" s="1"/>
      <c r="K34" s="31"/>
    </row>
    <row r="35" spans="1:11" ht="15.75" thickBot="1" x14ac:dyDescent="0.3">
      <c r="A35" s="264"/>
      <c r="B35" s="32"/>
      <c r="C35" s="32"/>
      <c r="D35" s="32"/>
      <c r="E35" s="32"/>
      <c r="F35" s="32"/>
      <c r="G35" s="32"/>
      <c r="H35" s="32"/>
      <c r="I35" s="32"/>
      <c r="J35" s="32"/>
      <c r="K35" s="33"/>
    </row>
    <row r="36" spans="1:11" x14ac:dyDescent="0.25">
      <c r="A36" s="262" t="s">
        <v>31</v>
      </c>
      <c r="B36" s="29"/>
      <c r="C36" s="29"/>
      <c r="D36" s="29"/>
      <c r="E36" s="29"/>
      <c r="F36" s="29"/>
      <c r="G36" s="29"/>
      <c r="H36" s="29"/>
      <c r="I36" s="29"/>
      <c r="J36" s="29"/>
      <c r="K36" s="30"/>
    </row>
    <row r="37" spans="1:11" x14ac:dyDescent="0.25">
      <c r="A37" s="263"/>
      <c r="B37" s="1"/>
      <c r="C37" s="1"/>
      <c r="D37" s="1"/>
      <c r="E37" s="1"/>
      <c r="F37" s="1"/>
      <c r="G37" s="1"/>
      <c r="H37" s="1"/>
      <c r="I37" s="1"/>
      <c r="J37" s="1"/>
      <c r="K37" s="31"/>
    </row>
    <row r="38" spans="1:11" x14ac:dyDescent="0.25">
      <c r="A38" s="263"/>
      <c r="B38" s="1"/>
      <c r="C38" s="1"/>
      <c r="D38" s="1"/>
      <c r="E38" s="1"/>
      <c r="F38" s="1"/>
      <c r="G38" s="1"/>
      <c r="H38" s="1"/>
      <c r="I38" s="1"/>
      <c r="J38" s="1"/>
      <c r="K38" s="31"/>
    </row>
    <row r="39" spans="1:11" x14ac:dyDescent="0.25">
      <c r="A39" s="263"/>
      <c r="B39" s="1"/>
      <c r="C39" s="1"/>
      <c r="D39" s="1"/>
      <c r="E39" s="1"/>
      <c r="F39" s="1"/>
      <c r="G39" s="1"/>
      <c r="H39" s="1"/>
      <c r="I39" s="1"/>
      <c r="J39" s="1"/>
      <c r="K39" s="31"/>
    </row>
    <row r="40" spans="1:11" ht="15.75" thickBot="1" x14ac:dyDescent="0.3">
      <c r="A40" s="264"/>
      <c r="B40" s="32"/>
      <c r="C40" s="32"/>
      <c r="D40" s="32"/>
      <c r="E40" s="32"/>
      <c r="F40" s="32"/>
      <c r="G40" s="32"/>
      <c r="H40" s="32"/>
      <c r="I40" s="32"/>
      <c r="J40" s="32"/>
      <c r="K40" s="33"/>
    </row>
    <row r="41" spans="1:11" x14ac:dyDescent="0.25">
      <c r="A41" s="262" t="s">
        <v>32</v>
      </c>
      <c r="B41" s="29"/>
      <c r="C41" s="29"/>
      <c r="D41" s="29"/>
      <c r="E41" s="29"/>
      <c r="F41" s="29"/>
      <c r="G41" s="29"/>
      <c r="H41" s="29"/>
      <c r="I41" s="29"/>
      <c r="J41" s="29"/>
      <c r="K41" s="30"/>
    </row>
    <row r="42" spans="1:11" x14ac:dyDescent="0.25">
      <c r="A42" s="263"/>
      <c r="B42" s="1"/>
      <c r="C42" s="1"/>
      <c r="D42" s="1"/>
      <c r="E42" s="1"/>
      <c r="F42" s="1"/>
      <c r="G42" s="1"/>
      <c r="H42" s="1"/>
      <c r="I42" s="1"/>
      <c r="J42" s="1"/>
      <c r="K42" s="31"/>
    </row>
    <row r="43" spans="1:11" x14ac:dyDescent="0.25">
      <c r="A43" s="263"/>
      <c r="B43" s="1"/>
      <c r="C43" s="1"/>
      <c r="D43" s="1"/>
      <c r="E43" s="1"/>
      <c r="F43" s="1"/>
      <c r="G43" s="1"/>
      <c r="H43" s="1"/>
      <c r="I43" s="1"/>
      <c r="J43" s="1"/>
      <c r="K43" s="31"/>
    </row>
    <row r="44" spans="1:11" x14ac:dyDescent="0.25">
      <c r="A44" s="263"/>
      <c r="B44" s="1"/>
      <c r="C44" s="1"/>
      <c r="D44" s="1"/>
      <c r="E44" s="1"/>
      <c r="F44" s="1"/>
      <c r="G44" s="1"/>
      <c r="H44" s="1"/>
      <c r="I44" s="1"/>
      <c r="J44" s="1"/>
      <c r="K44" s="31"/>
    </row>
    <row r="45" spans="1:11" ht="15.75" thickBot="1" x14ac:dyDescent="0.3">
      <c r="A45" s="264"/>
      <c r="B45" s="32"/>
      <c r="C45" s="32"/>
      <c r="D45" s="32"/>
      <c r="E45" s="32"/>
      <c r="F45" s="32"/>
      <c r="G45" s="32"/>
      <c r="H45" s="32"/>
      <c r="I45" s="32"/>
      <c r="J45" s="32"/>
      <c r="K45" s="33"/>
    </row>
    <row r="46" spans="1:11" x14ac:dyDescent="0.25">
      <c r="A46" s="262" t="s">
        <v>33</v>
      </c>
      <c r="B46" s="29"/>
      <c r="C46" s="29"/>
      <c r="D46" s="29"/>
      <c r="E46" s="29"/>
      <c r="F46" s="29"/>
      <c r="G46" s="29"/>
      <c r="H46" s="29"/>
      <c r="I46" s="29"/>
      <c r="J46" s="29"/>
      <c r="K46" s="30"/>
    </row>
    <row r="47" spans="1:11" x14ac:dyDescent="0.25">
      <c r="A47" s="263"/>
      <c r="B47" s="1"/>
      <c r="C47" s="1"/>
      <c r="D47" s="1"/>
      <c r="E47" s="1"/>
      <c r="F47" s="1"/>
      <c r="G47" s="1"/>
      <c r="H47" s="1"/>
      <c r="I47" s="1"/>
      <c r="J47" s="1"/>
      <c r="K47" s="31"/>
    </row>
    <row r="48" spans="1:11" x14ac:dyDescent="0.25">
      <c r="A48" s="263"/>
      <c r="B48" s="1"/>
      <c r="C48" s="1"/>
      <c r="D48" s="1"/>
      <c r="E48" s="1"/>
      <c r="F48" s="1"/>
      <c r="G48" s="1"/>
      <c r="H48" s="1"/>
      <c r="I48" s="1"/>
      <c r="J48" s="1"/>
      <c r="K48" s="31"/>
    </row>
    <row r="49" spans="1:11" x14ac:dyDescent="0.25">
      <c r="A49" s="263"/>
      <c r="B49" s="1"/>
      <c r="C49" s="1"/>
      <c r="D49" s="1"/>
      <c r="E49" s="1"/>
      <c r="F49" s="1"/>
      <c r="G49" s="1"/>
      <c r="H49" s="1"/>
      <c r="I49" s="1"/>
      <c r="J49" s="1"/>
      <c r="K49" s="31"/>
    </row>
    <row r="50" spans="1:11" ht="15.75" thickBot="1" x14ac:dyDescent="0.3">
      <c r="A50" s="264"/>
      <c r="B50" s="32"/>
      <c r="C50" s="32"/>
      <c r="D50" s="32"/>
      <c r="E50" s="32"/>
      <c r="F50" s="32"/>
      <c r="G50" s="32"/>
      <c r="H50" s="32"/>
      <c r="I50" s="32"/>
      <c r="J50" s="32"/>
      <c r="K50" s="33"/>
    </row>
    <row r="51" spans="1:11" x14ac:dyDescent="0.25">
      <c r="A51" s="262" t="s">
        <v>34</v>
      </c>
      <c r="B51" s="29"/>
      <c r="C51" s="29"/>
      <c r="D51" s="29"/>
      <c r="E51" s="29"/>
      <c r="F51" s="29"/>
      <c r="G51" s="29"/>
      <c r="H51" s="29"/>
      <c r="I51" s="29"/>
      <c r="J51" s="29"/>
      <c r="K51" s="30"/>
    </row>
    <row r="52" spans="1:11" x14ac:dyDescent="0.25">
      <c r="A52" s="263"/>
      <c r="B52" s="1"/>
      <c r="C52" s="1"/>
      <c r="D52" s="1"/>
      <c r="E52" s="1"/>
      <c r="F52" s="1"/>
      <c r="G52" s="1"/>
      <c r="H52" s="1"/>
      <c r="I52" s="1"/>
      <c r="J52" s="1"/>
      <c r="K52" s="31"/>
    </row>
    <row r="53" spans="1:11" x14ac:dyDescent="0.25">
      <c r="A53" s="263"/>
      <c r="B53" s="1"/>
      <c r="C53" s="1"/>
      <c r="D53" s="1"/>
      <c r="E53" s="1"/>
      <c r="F53" s="1"/>
      <c r="G53" s="1"/>
      <c r="H53" s="1"/>
      <c r="I53" s="1"/>
      <c r="J53" s="1"/>
      <c r="K53" s="31"/>
    </row>
    <row r="54" spans="1:11" x14ac:dyDescent="0.25">
      <c r="A54" s="263"/>
      <c r="B54" s="1"/>
      <c r="C54" s="1"/>
      <c r="D54" s="1"/>
      <c r="E54" s="1"/>
      <c r="F54" s="1"/>
      <c r="G54" s="1"/>
      <c r="H54" s="1"/>
      <c r="I54" s="1"/>
      <c r="J54" s="1"/>
      <c r="K54" s="31"/>
    </row>
    <row r="55" spans="1:11" ht="15.75" thickBot="1" x14ac:dyDescent="0.3">
      <c r="A55" s="264"/>
      <c r="B55" s="32"/>
      <c r="C55" s="32"/>
      <c r="D55" s="32"/>
      <c r="E55" s="32"/>
      <c r="F55" s="32"/>
      <c r="G55" s="32"/>
      <c r="H55" s="32"/>
      <c r="I55" s="32"/>
      <c r="J55" s="32"/>
      <c r="K55" s="33"/>
    </row>
    <row r="56" spans="1:11" x14ac:dyDescent="0.25">
      <c r="A56" s="262" t="s">
        <v>35</v>
      </c>
      <c r="B56" s="29"/>
      <c r="C56" s="29"/>
      <c r="D56" s="29"/>
      <c r="E56" s="29"/>
      <c r="F56" s="29"/>
      <c r="G56" s="29"/>
      <c r="H56" s="29"/>
      <c r="I56" s="29"/>
      <c r="J56" s="29"/>
      <c r="K56" s="30"/>
    </row>
    <row r="57" spans="1:11" x14ac:dyDescent="0.25">
      <c r="A57" s="263"/>
      <c r="B57" s="1"/>
      <c r="C57" s="1"/>
      <c r="D57" s="1"/>
      <c r="E57" s="1"/>
      <c r="F57" s="1"/>
      <c r="G57" s="1"/>
      <c r="H57" s="1"/>
      <c r="I57" s="1"/>
      <c r="J57" s="1"/>
      <c r="K57" s="31"/>
    </row>
    <row r="58" spans="1:11" x14ac:dyDescent="0.25">
      <c r="A58" s="263"/>
      <c r="B58" s="1"/>
      <c r="C58" s="1"/>
      <c r="D58" s="1"/>
      <c r="E58" s="1"/>
      <c r="F58" s="1"/>
      <c r="G58" s="1"/>
      <c r="H58" s="1"/>
      <c r="I58" s="1"/>
      <c r="J58" s="1"/>
      <c r="K58" s="31"/>
    </row>
    <row r="59" spans="1:11" x14ac:dyDescent="0.25">
      <c r="A59" s="263"/>
      <c r="B59" s="1"/>
      <c r="C59" s="1"/>
      <c r="D59" s="1"/>
      <c r="E59" s="1"/>
      <c r="F59" s="1"/>
      <c r="G59" s="1"/>
      <c r="H59" s="1"/>
      <c r="I59" s="1"/>
      <c r="J59" s="1"/>
      <c r="K59" s="31"/>
    </row>
    <row r="60" spans="1:11" ht="15.75" thickBot="1" x14ac:dyDescent="0.3">
      <c r="A60" s="264"/>
      <c r="B60" s="32"/>
      <c r="C60" s="19"/>
      <c r="D60" s="19"/>
      <c r="E60" s="19"/>
      <c r="F60" s="19"/>
      <c r="G60" s="19"/>
      <c r="H60" s="19"/>
      <c r="I60" s="19"/>
      <c r="J60" s="19"/>
      <c r="K60" s="31"/>
    </row>
    <row r="61" spans="1:11" ht="15.75" thickBot="1" x14ac:dyDescent="0.3">
      <c r="A61" s="267" t="s">
        <v>24</v>
      </c>
      <c r="B61" s="268"/>
      <c r="C61" s="34"/>
      <c r="D61" s="35"/>
      <c r="E61" s="35"/>
      <c r="F61" s="35"/>
      <c r="G61" s="35"/>
      <c r="H61" s="35"/>
      <c r="I61" s="35"/>
      <c r="J61" s="35"/>
      <c r="K61" s="36"/>
    </row>
  </sheetData>
  <mergeCells count="26">
    <mergeCell ref="A1:K1"/>
    <mergeCell ref="A2:K2"/>
    <mergeCell ref="A3:K3"/>
    <mergeCell ref="A4:K4"/>
    <mergeCell ref="A5:K5"/>
    <mergeCell ref="J9:J10"/>
    <mergeCell ref="A61:B61"/>
    <mergeCell ref="G8:H8"/>
    <mergeCell ref="G9:H9"/>
    <mergeCell ref="A8:A10"/>
    <mergeCell ref="B8:B10"/>
    <mergeCell ref="C9:C10"/>
    <mergeCell ref="D9:D10"/>
    <mergeCell ref="E9:E10"/>
    <mergeCell ref="F9:F10"/>
    <mergeCell ref="A46:A50"/>
    <mergeCell ref="A51:A55"/>
    <mergeCell ref="A56:A60"/>
    <mergeCell ref="A16:A20"/>
    <mergeCell ref="C8:E8"/>
    <mergeCell ref="A11:A15"/>
    <mergeCell ref="A21:A25"/>
    <mergeCell ref="A26:A30"/>
    <mergeCell ref="A31:A35"/>
    <mergeCell ref="A36:A40"/>
    <mergeCell ref="A41:A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B10" sqref="B10:M20"/>
    </sheetView>
  </sheetViews>
  <sheetFormatPr baseColWidth="10" defaultRowHeight="15" x14ac:dyDescent="0.25"/>
  <cols>
    <col min="1" max="1" width="3.5703125" bestFit="1" customWidth="1"/>
    <col min="2" max="2" width="13" bestFit="1" customWidth="1"/>
    <col min="3" max="3" width="19.5703125" customWidth="1"/>
    <col min="9" max="9" width="11.85546875" bestFit="1" customWidth="1"/>
  </cols>
  <sheetData>
    <row r="1" spans="1:13" ht="30" customHeight="1" x14ac:dyDescent="0.25">
      <c r="A1" s="291"/>
      <c r="B1" s="290" t="s">
        <v>213</v>
      </c>
      <c r="C1" s="290"/>
      <c r="D1" s="290"/>
      <c r="E1" s="290"/>
      <c r="F1" s="290"/>
      <c r="G1" s="290" t="s">
        <v>214</v>
      </c>
      <c r="H1" s="290"/>
      <c r="I1" s="1"/>
    </row>
    <row r="2" spans="1:13" ht="45" x14ac:dyDescent="0.25">
      <c r="A2" s="291"/>
      <c r="B2" s="111" t="s">
        <v>215</v>
      </c>
      <c r="C2" s="111" t="s">
        <v>216</v>
      </c>
      <c r="D2" s="111" t="s">
        <v>217</v>
      </c>
      <c r="E2" s="111" t="s">
        <v>218</v>
      </c>
      <c r="F2" s="111" t="s">
        <v>223</v>
      </c>
      <c r="G2" s="111" t="s">
        <v>219</v>
      </c>
      <c r="H2" s="111" t="s">
        <v>220</v>
      </c>
      <c r="I2" s="113" t="s">
        <v>46</v>
      </c>
    </row>
    <row r="3" spans="1:13" ht="15.75" x14ac:dyDescent="0.25">
      <c r="A3" s="110" t="s">
        <v>11</v>
      </c>
      <c r="B3" s="110">
        <v>24</v>
      </c>
      <c r="C3" s="110">
        <v>73</v>
      </c>
      <c r="D3" s="110">
        <v>4</v>
      </c>
      <c r="E3" s="110">
        <v>11</v>
      </c>
      <c r="F3" s="110">
        <v>14</v>
      </c>
      <c r="G3" s="110">
        <v>10</v>
      </c>
      <c r="H3" s="110">
        <v>6</v>
      </c>
      <c r="I3" s="112">
        <f>SUM(B3:H3)</f>
        <v>142</v>
      </c>
    </row>
    <row r="4" spans="1:13" ht="15.75" x14ac:dyDescent="0.25">
      <c r="A4" s="110" t="s">
        <v>221</v>
      </c>
      <c r="B4" s="114">
        <f>(B3*100/$I$3)/100</f>
        <v>0.16901408450704225</v>
      </c>
      <c r="C4" s="114">
        <f t="shared" ref="C4:H4" si="0">(C3*100/$I$3)/100</f>
        <v>0.5140845070422535</v>
      </c>
      <c r="D4" s="114">
        <f t="shared" si="0"/>
        <v>2.8169014084507039E-2</v>
      </c>
      <c r="E4" s="114">
        <f t="shared" si="0"/>
        <v>7.7464788732394374E-2</v>
      </c>
      <c r="F4" s="114">
        <f t="shared" si="0"/>
        <v>9.8591549295774641E-2</v>
      </c>
      <c r="G4" s="114">
        <f t="shared" si="0"/>
        <v>7.0422535211267609E-2</v>
      </c>
      <c r="H4" s="114">
        <f t="shared" si="0"/>
        <v>4.2253521126760563E-2</v>
      </c>
      <c r="I4" s="115">
        <f>SUM(B4:H4)</f>
        <v>1</v>
      </c>
    </row>
    <row r="5" spans="1:13" ht="15.75" x14ac:dyDescent="0.25">
      <c r="A5" s="110" t="s">
        <v>222</v>
      </c>
      <c r="B5" s="110">
        <v>9</v>
      </c>
      <c r="C5" s="110">
        <v>37</v>
      </c>
      <c r="D5" s="110">
        <v>2</v>
      </c>
      <c r="E5" s="110">
        <v>6</v>
      </c>
      <c r="F5" s="110"/>
      <c r="G5" s="110">
        <v>5</v>
      </c>
      <c r="H5" s="110">
        <v>3</v>
      </c>
      <c r="I5" s="112">
        <f>SUM(B5:H5)</f>
        <v>62</v>
      </c>
    </row>
    <row r="6" spans="1:13" ht="15.75" x14ac:dyDescent="0.25">
      <c r="A6" s="110" t="s">
        <v>221</v>
      </c>
      <c r="B6" s="114">
        <f>(B5*100/$I$5)/100</f>
        <v>0.14516129032258063</v>
      </c>
      <c r="C6" s="114">
        <f t="shared" ref="C6:H6" si="1">(C5*100/$I$5)/100</f>
        <v>0.59677419354838712</v>
      </c>
      <c r="D6" s="114">
        <f t="shared" si="1"/>
        <v>3.2258064516129031E-2</v>
      </c>
      <c r="E6" s="114">
        <f t="shared" si="1"/>
        <v>9.6774193548387094E-2</v>
      </c>
      <c r="F6" s="114">
        <f t="shared" si="1"/>
        <v>0</v>
      </c>
      <c r="G6" s="114">
        <f t="shared" si="1"/>
        <v>8.0645161290322578E-2</v>
      </c>
      <c r="H6" s="114">
        <f t="shared" si="1"/>
        <v>4.8387096774193547E-2</v>
      </c>
      <c r="I6" s="115">
        <f>SUM(B6:H6)</f>
        <v>1</v>
      </c>
    </row>
    <row r="9" spans="1:13" ht="15.75" thickBot="1" x14ac:dyDescent="0.3"/>
    <row r="10" spans="1:13" ht="29.25" customHeight="1" thickBot="1" x14ac:dyDescent="0.3">
      <c r="B10" s="292" t="s">
        <v>230</v>
      </c>
      <c r="C10" s="294"/>
      <c r="D10" s="292" t="s">
        <v>122</v>
      </c>
      <c r="E10" s="293"/>
      <c r="F10" s="293"/>
      <c r="G10" s="294"/>
      <c r="H10" s="292" t="s">
        <v>121</v>
      </c>
      <c r="I10" s="293"/>
      <c r="J10" s="293"/>
      <c r="K10" s="294"/>
      <c r="L10" s="125" t="s">
        <v>42</v>
      </c>
      <c r="M10" s="125" t="s">
        <v>242</v>
      </c>
    </row>
    <row r="11" spans="1:13" x14ac:dyDescent="0.25">
      <c r="B11" s="295"/>
      <c r="C11" s="296"/>
      <c r="D11" s="118" t="s">
        <v>11</v>
      </c>
      <c r="E11" s="119" t="s">
        <v>238</v>
      </c>
      <c r="F11" s="119" t="s">
        <v>222</v>
      </c>
      <c r="G11" s="120" t="s">
        <v>239</v>
      </c>
      <c r="H11" s="118" t="s">
        <v>11</v>
      </c>
      <c r="I11" s="119" t="s">
        <v>238</v>
      </c>
      <c r="J11" s="119" t="s">
        <v>222</v>
      </c>
      <c r="K11" s="120" t="s">
        <v>239</v>
      </c>
      <c r="L11" s="86" t="s">
        <v>240</v>
      </c>
      <c r="M11" s="86" t="s">
        <v>241</v>
      </c>
    </row>
    <row r="12" spans="1:13" x14ac:dyDescent="0.25">
      <c r="B12" s="288" t="s">
        <v>231</v>
      </c>
      <c r="C12" s="121" t="s">
        <v>232</v>
      </c>
      <c r="D12" s="122">
        <v>18</v>
      </c>
      <c r="E12" s="126">
        <f>D12*100/L$19</f>
        <v>12.67605633802817</v>
      </c>
      <c r="F12" s="117">
        <v>7</v>
      </c>
      <c r="G12" s="127">
        <f>F12*100/M$19</f>
        <v>11.290322580645162</v>
      </c>
      <c r="H12" s="122">
        <v>6</v>
      </c>
      <c r="I12" s="126">
        <f>H12*100/L$19</f>
        <v>4.225352112676056</v>
      </c>
      <c r="J12" s="117">
        <v>2</v>
      </c>
      <c r="K12" s="127">
        <f>J12*100/M$19</f>
        <v>3.225806451612903</v>
      </c>
      <c r="L12" s="136">
        <f>E12+I12</f>
        <v>16.901408450704224</v>
      </c>
      <c r="M12" s="136">
        <f>G12+K12</f>
        <v>14.516129032258064</v>
      </c>
    </row>
    <row r="13" spans="1:13" x14ac:dyDescent="0.25">
      <c r="B13" s="288"/>
      <c r="C13" s="121" t="s">
        <v>233</v>
      </c>
      <c r="D13" s="122">
        <v>40</v>
      </c>
      <c r="E13" s="126">
        <f t="shared" ref="E13:E18" si="2">D13*100/L$19</f>
        <v>28.169014084507044</v>
      </c>
      <c r="F13" s="117">
        <v>21</v>
      </c>
      <c r="G13" s="127">
        <f t="shared" ref="G13:G18" si="3">F13*100/M$19</f>
        <v>33.87096774193548</v>
      </c>
      <c r="H13" s="122">
        <v>33</v>
      </c>
      <c r="I13" s="126">
        <f t="shared" ref="I13:I18" si="4">H13*100/L$19</f>
        <v>23.239436619718308</v>
      </c>
      <c r="J13" s="117">
        <v>16</v>
      </c>
      <c r="K13" s="127">
        <f t="shared" ref="K13:K18" si="5">J13*100/M$19</f>
        <v>25.806451612903224</v>
      </c>
      <c r="L13" s="136">
        <f t="shared" ref="L13:L18" si="6">E13+I13</f>
        <v>51.408450704225352</v>
      </c>
      <c r="M13" s="136">
        <f t="shared" ref="M13:M18" si="7">G13+K13</f>
        <v>59.677419354838705</v>
      </c>
    </row>
    <row r="14" spans="1:13" ht="15" customHeight="1" x14ac:dyDescent="0.25">
      <c r="B14" s="288"/>
      <c r="C14" s="121" t="s">
        <v>104</v>
      </c>
      <c r="D14" s="122">
        <v>4</v>
      </c>
      <c r="E14" s="126">
        <f t="shared" si="2"/>
        <v>2.816901408450704</v>
      </c>
      <c r="F14" s="117">
        <v>2</v>
      </c>
      <c r="G14" s="127">
        <f t="shared" si="3"/>
        <v>3.225806451612903</v>
      </c>
      <c r="H14" s="122">
        <v>0</v>
      </c>
      <c r="I14" s="126">
        <f t="shared" si="4"/>
        <v>0</v>
      </c>
      <c r="J14" s="117">
        <v>0</v>
      </c>
      <c r="K14" s="127">
        <f t="shared" si="5"/>
        <v>0</v>
      </c>
      <c r="L14" s="136">
        <f t="shared" si="6"/>
        <v>2.816901408450704</v>
      </c>
      <c r="M14" s="136">
        <f t="shared" si="7"/>
        <v>3.225806451612903</v>
      </c>
    </row>
    <row r="15" spans="1:13" x14ac:dyDescent="0.25">
      <c r="B15" s="288"/>
      <c r="C15" s="121" t="s">
        <v>234</v>
      </c>
      <c r="D15" s="122">
        <v>9</v>
      </c>
      <c r="E15" s="126">
        <f t="shared" si="2"/>
        <v>6.3380281690140849</v>
      </c>
      <c r="F15" s="117">
        <v>5</v>
      </c>
      <c r="G15" s="127">
        <f t="shared" si="3"/>
        <v>8.064516129032258</v>
      </c>
      <c r="H15" s="122">
        <v>2</v>
      </c>
      <c r="I15" s="126">
        <f t="shared" si="4"/>
        <v>1.408450704225352</v>
      </c>
      <c r="J15" s="117">
        <v>1</v>
      </c>
      <c r="K15" s="127">
        <f t="shared" si="5"/>
        <v>1.6129032258064515</v>
      </c>
      <c r="L15" s="136">
        <f t="shared" si="6"/>
        <v>7.746478873239437</v>
      </c>
      <c r="M15" s="136">
        <f t="shared" si="7"/>
        <v>9.67741935483871</v>
      </c>
    </row>
    <row r="16" spans="1:13" ht="15" customHeight="1" x14ac:dyDescent="0.25">
      <c r="B16" s="288" t="s">
        <v>235</v>
      </c>
      <c r="C16" s="121" t="s">
        <v>236</v>
      </c>
      <c r="D16" s="122">
        <v>6</v>
      </c>
      <c r="E16" s="126">
        <f t="shared" si="2"/>
        <v>4.225352112676056</v>
      </c>
      <c r="F16" s="117">
        <v>3</v>
      </c>
      <c r="G16" s="127">
        <f t="shared" si="3"/>
        <v>4.838709677419355</v>
      </c>
      <c r="H16" s="122">
        <v>4</v>
      </c>
      <c r="I16" s="126">
        <f t="shared" si="4"/>
        <v>2.816901408450704</v>
      </c>
      <c r="J16" s="117">
        <v>2</v>
      </c>
      <c r="K16" s="127">
        <f t="shared" si="5"/>
        <v>3.225806451612903</v>
      </c>
      <c r="L16" s="136">
        <f t="shared" si="6"/>
        <v>7.0422535211267601</v>
      </c>
      <c r="M16" s="136">
        <f t="shared" si="7"/>
        <v>8.064516129032258</v>
      </c>
    </row>
    <row r="17" spans="2:13" ht="15" customHeight="1" thickBot="1" x14ac:dyDescent="0.3">
      <c r="B17" s="289"/>
      <c r="C17" s="124" t="s">
        <v>237</v>
      </c>
      <c r="D17" s="122">
        <v>2</v>
      </c>
      <c r="E17" s="126">
        <f t="shared" si="2"/>
        <v>1.408450704225352</v>
      </c>
      <c r="F17" s="117">
        <v>1</v>
      </c>
      <c r="G17" s="127">
        <f t="shared" si="3"/>
        <v>1.6129032258064515</v>
      </c>
      <c r="H17" s="122">
        <v>4</v>
      </c>
      <c r="I17" s="126">
        <f t="shared" si="4"/>
        <v>2.816901408450704</v>
      </c>
      <c r="J17" s="117">
        <v>2</v>
      </c>
      <c r="K17" s="127">
        <f t="shared" si="5"/>
        <v>3.225806451612903</v>
      </c>
      <c r="L17" s="136">
        <f t="shared" si="6"/>
        <v>4.225352112676056</v>
      </c>
      <c r="M17" s="136">
        <f t="shared" si="7"/>
        <v>4.8387096774193541</v>
      </c>
    </row>
    <row r="18" spans="2:13" ht="15" customHeight="1" thickBot="1" x14ac:dyDescent="0.3">
      <c r="B18" s="286" t="s">
        <v>243</v>
      </c>
      <c r="C18" s="287"/>
      <c r="D18" s="128">
        <v>6</v>
      </c>
      <c r="E18" s="129">
        <f t="shared" si="2"/>
        <v>4.225352112676056</v>
      </c>
      <c r="F18" s="130">
        <v>0</v>
      </c>
      <c r="G18" s="131">
        <f t="shared" si="3"/>
        <v>0</v>
      </c>
      <c r="H18" s="128">
        <v>8</v>
      </c>
      <c r="I18" s="129">
        <f t="shared" si="4"/>
        <v>5.6338028169014081</v>
      </c>
      <c r="J18" s="130">
        <v>0</v>
      </c>
      <c r="K18" s="131">
        <f t="shared" si="5"/>
        <v>0</v>
      </c>
      <c r="L18" s="137">
        <f t="shared" si="6"/>
        <v>9.8591549295774641</v>
      </c>
      <c r="M18" s="137">
        <f t="shared" si="7"/>
        <v>0</v>
      </c>
    </row>
    <row r="19" spans="2:13" ht="15.75" thickBot="1" x14ac:dyDescent="0.3">
      <c r="B19" s="157" t="s">
        <v>46</v>
      </c>
      <c r="C19" s="153"/>
      <c r="D19" s="62">
        <f>SUM(D12:D18)</f>
        <v>85</v>
      </c>
      <c r="E19" s="132">
        <f t="shared" ref="E19:K19" si="8">SUM(E12:E18)</f>
        <v>59.859154929577471</v>
      </c>
      <c r="F19" s="123">
        <f t="shared" si="8"/>
        <v>39</v>
      </c>
      <c r="G19" s="133">
        <f t="shared" si="8"/>
        <v>62.903225806451601</v>
      </c>
      <c r="H19" s="62">
        <f t="shared" si="8"/>
        <v>57</v>
      </c>
      <c r="I19" s="132">
        <f t="shared" si="8"/>
        <v>40.140845070422529</v>
      </c>
      <c r="J19" s="123">
        <f t="shared" si="8"/>
        <v>23</v>
      </c>
      <c r="K19" s="133">
        <f t="shared" si="8"/>
        <v>37.096774193548384</v>
      </c>
      <c r="L19" s="134">
        <f>D19+H19</f>
        <v>142</v>
      </c>
      <c r="M19" s="135">
        <f>F19+J19</f>
        <v>62</v>
      </c>
    </row>
    <row r="20" spans="2:13" ht="15.75" thickBot="1" x14ac:dyDescent="0.3">
      <c r="L20" s="138">
        <f>SUM(L12:L18)/100</f>
        <v>1</v>
      </c>
      <c r="M20" s="139">
        <f>SUM(M12:M18)/100</f>
        <v>0.99999999999999989</v>
      </c>
    </row>
  </sheetData>
  <mergeCells count="10">
    <mergeCell ref="A1:A2"/>
    <mergeCell ref="B1:F1"/>
    <mergeCell ref="D10:G10"/>
    <mergeCell ref="H10:K10"/>
    <mergeCell ref="B10:C11"/>
    <mergeCell ref="B19:C19"/>
    <mergeCell ref="B18:C18"/>
    <mergeCell ref="B16:B17"/>
    <mergeCell ref="B12:B15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PROPUESTA FORMATO MALLA</vt:lpstr>
      <vt:lpstr>TRAB-ESTUD</vt:lpstr>
      <vt:lpstr>PORCENTAJES</vt:lpstr>
      <vt:lpstr>'PROPUESTA FORMATO MALLA'!Área_de_impresión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Hannas</dc:creator>
  <cp:lastModifiedBy>pc</cp:lastModifiedBy>
  <cp:lastPrinted>2022-06-08T16:56:29Z</cp:lastPrinted>
  <dcterms:created xsi:type="dcterms:W3CDTF">2015-03-18T20:46:58Z</dcterms:created>
  <dcterms:modified xsi:type="dcterms:W3CDTF">2023-05-23T23:12:49Z</dcterms:modified>
</cp:coreProperties>
</file>